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0230" windowHeight="8175"/>
  </bookViews>
  <sheets>
    <sheet name="Taules" sheetId="1" r:id="rId1"/>
    <sheet name="Gràfics " sheetId="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8" i="5" l="1"/>
  <c r="AH683" i="5"/>
  <c r="AG683" i="5"/>
  <c r="AF683" i="5"/>
  <c r="AE683" i="5"/>
  <c r="AD683" i="5"/>
  <c r="AC683" i="5"/>
  <c r="AH682" i="5"/>
  <c r="AG682" i="5"/>
  <c r="AF682" i="5"/>
  <c r="AE682" i="5"/>
  <c r="AD682" i="5"/>
  <c r="AC682" i="5"/>
  <c r="AH681" i="5"/>
  <c r="AG681" i="5"/>
  <c r="AF681" i="5"/>
  <c r="AE681" i="5"/>
  <c r="AD681" i="5"/>
  <c r="AC681" i="5"/>
  <c r="AH680" i="5"/>
  <c r="AG680" i="5"/>
  <c r="AF680" i="5"/>
  <c r="AE680" i="5"/>
  <c r="AD680" i="5"/>
  <c r="AC680" i="5"/>
  <c r="AH679" i="5"/>
  <c r="AG679" i="5"/>
  <c r="AF679" i="5"/>
  <c r="AE679" i="5"/>
  <c r="AD679" i="5"/>
  <c r="AC679" i="5"/>
  <c r="AH678" i="5"/>
  <c r="AG678" i="5"/>
  <c r="AF678" i="5"/>
  <c r="AE678" i="5"/>
  <c r="AD678" i="5"/>
  <c r="AC678" i="5"/>
  <c r="AH604" i="5"/>
  <c r="AG604" i="5"/>
  <c r="AF604" i="5"/>
  <c r="AE604" i="5"/>
  <c r="AD604" i="5"/>
  <c r="AC604" i="5"/>
  <c r="AH603" i="5"/>
  <c r="AG603" i="5"/>
  <c r="AF603" i="5"/>
  <c r="AE603" i="5"/>
  <c r="AD603" i="5"/>
  <c r="AC603" i="5"/>
  <c r="AH602" i="5"/>
  <c r="AG602" i="5"/>
  <c r="AF602" i="5"/>
  <c r="AE602" i="5"/>
  <c r="AD602" i="5"/>
  <c r="AC602" i="5"/>
  <c r="AH601" i="5"/>
  <c r="AG601" i="5"/>
  <c r="AF601" i="5"/>
  <c r="AE601" i="5"/>
  <c r="AD601" i="5"/>
  <c r="AC601" i="5"/>
  <c r="AH600" i="5"/>
  <c r="AG600" i="5"/>
  <c r="AF600" i="5"/>
  <c r="AE600" i="5"/>
  <c r="AD600" i="5"/>
  <c r="AC600" i="5"/>
  <c r="AH567" i="5"/>
  <c r="AG567" i="5"/>
  <c r="AF567" i="5"/>
  <c r="AE567" i="5"/>
  <c r="AD567" i="5"/>
  <c r="AC567" i="5"/>
  <c r="AH566" i="5"/>
  <c r="AG566" i="5"/>
  <c r="AF566" i="5"/>
  <c r="AE566" i="5"/>
  <c r="AD566" i="5"/>
  <c r="AC566" i="5"/>
  <c r="U546" i="5"/>
  <c r="U545" i="5"/>
  <c r="U544" i="5"/>
  <c r="U543" i="5"/>
  <c r="U522" i="5"/>
  <c r="U521" i="5"/>
  <c r="AH451" i="5"/>
  <c r="AG451" i="5"/>
  <c r="AF451" i="5"/>
  <c r="AE451" i="5"/>
  <c r="AD451" i="5"/>
  <c r="AC451" i="5"/>
  <c r="AH450" i="5"/>
  <c r="AG450" i="5"/>
  <c r="AF450" i="5"/>
  <c r="AE450" i="5"/>
  <c r="AD450" i="5"/>
  <c r="AC450" i="5"/>
  <c r="AH449" i="5"/>
  <c r="AG449" i="5"/>
  <c r="AF449" i="5"/>
  <c r="AE449" i="5"/>
  <c r="AD449" i="5"/>
  <c r="AC449" i="5"/>
  <c r="AH448" i="5"/>
  <c r="AG448" i="5"/>
  <c r="AF448" i="5"/>
  <c r="AE448" i="5"/>
  <c r="AD448" i="5"/>
  <c r="AC448" i="5"/>
  <c r="AH447" i="5"/>
  <c r="AG447" i="5"/>
  <c r="AF447" i="5"/>
  <c r="AE447" i="5"/>
  <c r="AD447" i="5"/>
  <c r="AC447" i="5"/>
  <c r="U426" i="5"/>
  <c r="U425" i="5"/>
  <c r="U424" i="5"/>
  <c r="U423" i="5"/>
  <c r="U404" i="5"/>
  <c r="U403" i="5"/>
  <c r="U402" i="5"/>
  <c r="U383" i="5"/>
  <c r="U382" i="5"/>
  <c r="U381" i="5"/>
  <c r="U380" i="5"/>
  <c r="U379" i="5"/>
  <c r="U361" i="5"/>
  <c r="U360" i="5"/>
  <c r="U359" i="5"/>
  <c r="U332" i="5"/>
  <c r="U331" i="5"/>
  <c r="U330" i="5"/>
  <c r="U329" i="5"/>
  <c r="U311" i="5"/>
  <c r="U310" i="5"/>
  <c r="U309" i="5"/>
  <c r="U308" i="5"/>
  <c r="U288" i="5"/>
  <c r="U287" i="5"/>
  <c r="U286" i="5"/>
  <c r="AH246" i="5"/>
  <c r="AG246" i="5"/>
  <c r="AF246" i="5"/>
  <c r="AE246" i="5"/>
  <c r="AD246" i="5"/>
  <c r="AC246" i="5"/>
  <c r="AH245" i="5"/>
  <c r="AG245" i="5"/>
  <c r="AF245" i="5"/>
  <c r="AE245" i="5"/>
  <c r="AD245" i="5"/>
  <c r="AC245" i="5"/>
  <c r="AH244" i="5"/>
  <c r="AG244" i="5"/>
  <c r="AF244" i="5"/>
  <c r="AE244" i="5"/>
  <c r="AD244" i="5"/>
  <c r="AC244" i="5"/>
  <c r="AH189" i="5"/>
  <c r="AG189" i="5"/>
  <c r="AF189" i="5"/>
  <c r="AE189" i="5"/>
  <c r="AD189" i="5"/>
  <c r="AC189" i="5"/>
  <c r="AH188" i="5"/>
  <c r="AG188" i="5"/>
  <c r="AF188" i="5"/>
  <c r="AE188" i="5"/>
  <c r="AD188" i="5"/>
  <c r="AC188" i="5"/>
  <c r="AH187" i="5"/>
  <c r="AG187" i="5"/>
  <c r="AF187" i="5"/>
  <c r="AE187" i="5"/>
  <c r="AD187" i="5"/>
  <c r="AC187" i="5"/>
  <c r="U162" i="5"/>
  <c r="U161" i="5"/>
  <c r="U160" i="5"/>
  <c r="U141" i="5"/>
  <c r="U140" i="5"/>
  <c r="U139" i="5"/>
  <c r="U117" i="5"/>
  <c r="U116" i="5"/>
  <c r="U115" i="5"/>
  <c r="U114" i="5"/>
  <c r="U113" i="5"/>
  <c r="U112" i="5"/>
  <c r="U111" i="5"/>
  <c r="U91" i="5"/>
  <c r="U90" i="5"/>
  <c r="U89" i="5"/>
  <c r="U88" i="5"/>
  <c r="U87" i="5"/>
  <c r="U86" i="5"/>
  <c r="U71" i="5"/>
  <c r="U70" i="5"/>
  <c r="U69" i="5"/>
  <c r="U68" i="5"/>
  <c r="U67" i="5"/>
  <c r="U66" i="5"/>
  <c r="U65" i="5"/>
  <c r="U48" i="5"/>
  <c r="U47" i="5"/>
  <c r="U46" i="5"/>
  <c r="U32" i="5"/>
  <c r="U31" i="5"/>
  <c r="U30" i="5"/>
  <c r="U29" i="5"/>
  <c r="U28" i="5"/>
  <c r="U27" i="5"/>
  <c r="U26" i="5"/>
  <c r="U25" i="5"/>
  <c r="AD8" i="5"/>
  <c r="AC8" i="5"/>
  <c r="O62" i="1" l="1"/>
  <c r="M56" i="1"/>
  <c r="O50" i="1"/>
  <c r="G43" i="1"/>
  <c r="E43" i="1"/>
  <c r="C43" i="1"/>
</calcChain>
</file>

<file path=xl/sharedStrings.xml><?xml version="1.0" encoding="utf-8"?>
<sst xmlns="http://schemas.openxmlformats.org/spreadsheetml/2006/main" count="531" uniqueCount="157">
  <si>
    <t>Població</t>
  </si>
  <si>
    <t>Nombre de resp. completes</t>
  </si>
  <si>
    <t>% resposta</t>
  </si>
  <si>
    <t>Molt baix /Dolent / Molt poc (1)</t>
  </si>
  <si>
    <t>Baix /Regular /Poc (2)</t>
  </si>
  <si>
    <t>Normal (3)</t>
  </si>
  <si>
    <t>Elevat /Alt /Bo (4)</t>
  </si>
  <si>
    <t>Molt elevat /Molt alt /Molt bo (5)</t>
  </si>
  <si>
    <t>Mitjana</t>
  </si>
  <si>
    <t>Desv. Tipus</t>
  </si>
  <si>
    <t>Respostes</t>
  </si>
  <si>
    <t>%</t>
  </si>
  <si>
    <t>Si us plau, valoreu d’1 (molt en desacord) a 5 (molt d’acord) les afirmacions següents:</t>
  </si>
  <si>
    <t>Els complements de formació han complementat el meu coneixement previ i m’han permès tenir una base més sòlida en l’àrea del meu programa de doctorat.</t>
  </si>
  <si>
    <t>Els cursos o seminaris que he realitzat en el programa de doctorat han estat valuosos per el tema de recerca de la tesi.</t>
  </si>
  <si>
    <t>Els complements de formació han estat útils per a la meva activitat de recerca.</t>
  </si>
  <si>
    <t>Enquesta a l'estudiantat de Doctorat UPC 2015-16</t>
  </si>
  <si>
    <t>Juny 2016</t>
  </si>
  <si>
    <t>2. ASPECTES SOBRE LA TESI</t>
  </si>
  <si>
    <t>1. CURSOS DE FORMACIÓ</t>
  </si>
  <si>
    <t>El pla de recerca és útil per organitzar i planificar el desenvolupament del treball de tesi.</t>
  </si>
  <si>
    <t>El desenvolupament de la tesi s’ha ajustat a la proposta inicial del pla de recerca.</t>
  </si>
  <si>
    <t>En cas de desviaments respecte a la proposta original, aquests eren necessaris per al bon desenvolupament de la tesi.</t>
  </si>
  <si>
    <t>Sí, en una universitat, centre de recerca o empresa espanyols.</t>
  </si>
  <si>
    <t>Sí, en una universitat centre de recerca o empresa estrangers.</t>
  </si>
  <si>
    <t>No.</t>
  </si>
  <si>
    <t>Si teniu dedicació a temps complert per fer el doctorat, quant de temps penseu que trigareu a fer la tesi?</t>
  </si>
  <si>
    <t xml:space="preserve"> Tres anys o menys.</t>
  </si>
  <si>
    <t>Quatre anys.</t>
  </si>
  <si>
    <t>Cinc anys.</t>
  </si>
  <si>
    <t>No veig clar el final de la tesi.</t>
  </si>
  <si>
    <t xml:space="preserve"> Cinc anys o menys</t>
  </si>
  <si>
    <t xml:space="preserve"> Sis anys</t>
  </si>
  <si>
    <t>Set anys</t>
  </si>
  <si>
    <t>Si teniu dedicació a temps parcial per fer el doctorat, quant de temps penseu que trigareu a fer la tesi?</t>
  </si>
  <si>
    <t>3. EL/LA DIRECTOR/A DE TESI</t>
  </si>
  <si>
    <t>Indiqueu el temps transcorregut entre la matrícula al PD i la designació del/de la director/a de  tesi:</t>
  </si>
  <si>
    <t>Ja tenia director/a compromès/esa en el moment de la matrícula.</t>
  </si>
  <si>
    <t xml:space="preserve"> 1-3 mesos.</t>
  </si>
  <si>
    <t xml:space="preserve"> 4-6 mesos.</t>
  </si>
  <si>
    <t>Més 6 mesos.</t>
  </si>
  <si>
    <t>Indiqueu la freqüència amb què manteniu reunions de treball o seguiment amb el/la director/a:</t>
  </si>
  <si>
    <t>Cada dia.</t>
  </si>
  <si>
    <t xml:space="preserve"> 2-3 cops per setmana.</t>
  </si>
  <si>
    <t>1 cop per setmana.</t>
  </si>
  <si>
    <t>1 cop quinzenalment.</t>
  </si>
  <si>
    <t>Quasi no el/la veig.</t>
  </si>
  <si>
    <t>Qui supervisa la vostra tesi a la pràctica?</t>
  </si>
  <si>
    <t>El/La director/a.</t>
  </si>
  <si>
    <t>Un/a altre/a professor/a o postdoc que no consta com a director/a.</t>
  </si>
  <si>
    <t>Ningú.</t>
  </si>
  <si>
    <t>Si teniu més d’un/a director/a (codirectors/ores), considereu que:</t>
  </si>
  <si>
    <t xml:space="preserve"> Tots ells participen en la direcció.</t>
  </si>
  <si>
    <t>A la pràctica sols tinc el suport d’un/a dels/de les directors/ores.</t>
  </si>
  <si>
    <t xml:space="preserve"> Cap d’ells porta la supervisió de la tesi a la pràctica.</t>
  </si>
  <si>
    <t>Si us plau, valoreu d’1 (molt en desacord) a 5 (molt d’acord) les següents afirmacions:</t>
  </si>
  <si>
    <t>L'orientació rebuda i el suport i interès del/de la director/a són adequats.</t>
  </si>
  <si>
    <t>El coneixement del tema de tesi per part del meu/de la meva director/a és molt alt.</t>
  </si>
  <si>
    <t>El/La director/a es mostra accessible.</t>
  </si>
  <si>
    <t>Considero que tinc un/a bon/a director/a.</t>
  </si>
  <si>
    <t xml:space="preserve">El/La director/a de tesi va proposar un projecte de tesi inicial amb uns objectius clars. </t>
  </si>
  <si>
    <t>4. EL/LA TUTOR/A</t>
  </si>
  <si>
    <t>4.1 Coincideix  el/la vostre/a tutor/a amb el/la vostre/a director/a:</t>
  </si>
  <si>
    <t>Sí</t>
  </si>
  <si>
    <t>No</t>
  </si>
  <si>
    <t>Tinc un/a tutor/a perquè el/la director/a és extern a la Universitat.</t>
  </si>
  <si>
    <t>El/La director/a i el/la tutor/a són del mateix departament.</t>
  </si>
  <si>
    <t>Altres</t>
  </si>
  <si>
    <t>L'orientació rebuda i el suport del/de la tutor/a per elegir el tema del projecte o proposta de tesi han estat útils.</t>
  </si>
  <si>
    <t xml:space="preserve">El/La tutor/a està implicat/ada en el seguiment del meu doctorat i m'informa dels procediments que he de seguir. </t>
  </si>
  <si>
    <t>5. ORGANITZACIÓ I SUPORT ADMINISTRATIU</t>
  </si>
  <si>
    <t>La informació i atenció que rebo dels serveis administratius al departament, institut o centre és adequada.</t>
  </si>
  <si>
    <t>La informació i atenció que rebo dels serveis tècnics i administratius a la Unitat de Doctorat/Escola de Doctorat és adequada</t>
  </si>
  <si>
    <t>El suport que he obtingut a les biblioteques de la UPC en la cerca i l'obtenció de documentació és òptim.</t>
  </si>
  <si>
    <t>La informació i atenció que rebo de la Unitat d'Assessorament i Suport Laboral a la Recerca (beques) és adequada.</t>
  </si>
  <si>
    <t>6. EL PROGRAMA DE DOCTORAT</t>
  </si>
  <si>
    <t>Si us plau, valoreu d’1 (molt en desacord) a 5 (molt d’acord) les següents afirmacions següents:</t>
  </si>
  <si>
    <t>La informació, orientació i suport que rebo en el procés d'admissió i matrícula són suficients.</t>
  </si>
  <si>
    <t>Els recursos (mobiliari, equips de laboratori, material, etc.) que tinc al meu abast són adequats.</t>
  </si>
  <si>
    <t>Els serveis informàtics (ordinador, software, etc.) que tinc al meu abast són adequats.</t>
  </si>
  <si>
    <t>Estic informat/ada de les decisions de la comissió acadèmica del programa de doctorat.</t>
  </si>
  <si>
    <t>Quan el/la director/a o tutor/a no ha pogut resoldre algun problema o en cas de conflicte sempre he rebut l’ajut i orientació del/de la coordinador/a del programa, la comissió acadèmica del programa o algun membre d’aquesta.</t>
  </si>
  <si>
    <t>Tinc clares quines són les sortides laborals que m’ofereix el programa.</t>
  </si>
  <si>
    <t>La valoració global que faig del programa de doctorat és positiva.</t>
  </si>
  <si>
    <t>NS/NC</t>
  </si>
  <si>
    <t>Participació:</t>
  </si>
  <si>
    <t>Molt baix</t>
  </si>
  <si>
    <t>Baix</t>
  </si>
  <si>
    <t xml:space="preserve">Normal </t>
  </si>
  <si>
    <t>Elevat</t>
  </si>
  <si>
    <t>Molt elevat</t>
  </si>
  <si>
    <t>0. DADES PERSONALS I ACADÈMIQUES</t>
  </si>
  <si>
    <t>Indiqueu el programa de Doctorat</t>
  </si>
  <si>
    <t>DOCTORAT EN MATEMÀTICA APLICADA</t>
  </si>
  <si>
    <t>DOCTORAT EN TEORIA I HISTÒRIA DE L'ARQUITECTURA</t>
  </si>
  <si>
    <t>DOCTORAT EN ESTADÍSTICA I INVESTIGACIÓ OPERATIVA</t>
  </si>
  <si>
    <t>DOCTORAT EN FÍSICA COMPUTACIONAL I APLICADA</t>
  </si>
  <si>
    <t>DOCTORAT EN ENGINYERIA ÒPTICA</t>
  </si>
  <si>
    <t>DOCTORAT EN TECNOLOGIA AGROALIMENTÀRIA I BIOTECNOLOGIA</t>
  </si>
  <si>
    <t>DOCTORAT EN FOTÒNICA</t>
  </si>
  <si>
    <t>Indiqueu la vostra font de finançament</t>
  </si>
  <si>
    <t>Beca externa.</t>
  </si>
  <si>
    <t>Contracte a la UPC.</t>
  </si>
  <si>
    <t>Contracte en una altra universitat.</t>
  </si>
  <si>
    <t>Contracte a l’Administració pública.</t>
  </si>
  <si>
    <t>Contracte en un centre o institut de recerca diferent de la UPC.</t>
  </si>
  <si>
    <t>Contracte a l’empresa privada.</t>
  </si>
  <si>
    <t>No tinc finançament de cap mena.</t>
  </si>
  <si>
    <t>Si treballeu a la UPC o en una altra universitat, quina tasca hi dueu a terme?</t>
  </si>
  <si>
    <t>Recerca, personal docent i de recerca.</t>
  </si>
  <si>
    <t>Personal d’administració i serveis.</t>
  </si>
  <si>
    <t>A través de canals d'informació de la Universitat (pàgines web o altres sistemes de difusió de l’Escola de Doctorat, el Gabinet de Relacions Internacionals i Empresa, guies informatives, etc.).</t>
  </si>
  <si>
    <t>A través del departament o de l'institut (pàgines web pròpies i altres sistemes de difusió).</t>
  </si>
  <si>
    <t>Per recomanació d’estudiants del programa o de la Universitat.</t>
  </si>
  <si>
    <t>Per recomanació de professorat del programa o de la Universitat.</t>
  </si>
  <si>
    <t>Per recomanació de professorat extern al programa  o a la Universitat.</t>
  </si>
  <si>
    <t>Webs especialitzats.</t>
  </si>
  <si>
    <t>Començar la carrera acadèmica o promocionar-me dins d’aquesta.</t>
  </si>
  <si>
    <t>Augmentar les possibilitats de promoció dins l’empresa privada.</t>
  </si>
  <si>
    <t>Completar la formació universitària.</t>
  </si>
  <si>
    <t>La situació del mercat laboral no oferia sortides.</t>
  </si>
  <si>
    <t>Fer recerca.</t>
  </si>
  <si>
    <t>És l'única universitat que ofereix aquest tipus de programa.</t>
  </si>
  <si>
    <t>El prestigi de la UPC.</t>
  </si>
  <si>
    <t>El prestigi del departament o institut de recerca on es desenvolupa el doctorat.</t>
  </si>
  <si>
    <t>El prestigi i la temàtica del grup de recerca.</t>
  </si>
  <si>
    <t>La proximitat al lloc de residència.</t>
  </si>
  <si>
    <t>Treballar a la UPC.</t>
  </si>
  <si>
    <t>Si teniu dedicació a temps complert per fer el doctorat, quantes hores dediqueu a la setmana al doctorat?</t>
  </si>
  <si>
    <t>Menys de 30 hores.</t>
  </si>
  <si>
    <t>De 30 a 40 hores.</t>
  </si>
  <si>
    <t>Més de 40 hores.</t>
  </si>
  <si>
    <t>Si teniu dedicació a temps parcial per fer el doctorat, quantes hores dediqueu a la setmana al doctorat?</t>
  </si>
  <si>
    <t>Menys de 10 hores.</t>
  </si>
  <si>
    <t>De 10 a 20 hores.</t>
  </si>
  <si>
    <t>Més de 20 hores.</t>
  </si>
  <si>
    <t>Heu realitzat alguna estada fora de la UPC de més d’un mes?
*es pot escollir més d'una respota</t>
  </si>
  <si>
    <r>
      <t xml:space="preserve"> Indiqueu quina de les següents respostes s’ajusta més a la vostra situació:
</t>
    </r>
    <r>
      <rPr>
        <b/>
        <i/>
        <sz val="10"/>
        <color theme="1"/>
        <rFont val="Calibri"/>
        <family val="2"/>
        <scheme val="minor"/>
      </rPr>
      <t xml:space="preserve">* Només contesten els que han respost NO a la pregunta "Coincideix  el/la vostre/a tutor/a amb el/la vostre/a director/a:" </t>
    </r>
  </si>
  <si>
    <r>
      <t xml:space="preserve">Si us plau, valoreu d’1 (molt en desacord) a 5 (molt d’acord) les següents afirmacions:
</t>
    </r>
    <r>
      <rPr>
        <b/>
        <i/>
        <sz val="10"/>
        <color theme="1"/>
        <rFont val="Calibri"/>
        <family val="2"/>
        <scheme val="minor"/>
      </rPr>
      <t xml:space="preserve">* Només contesten els que han respost NO a la pregunta "Coincideix  el/la vostre/a tutor/a amb el/la vostre/a director/a:" </t>
    </r>
  </si>
  <si>
    <r>
      <t xml:space="preserve">Com us heu assabentat de la organització del programa?
</t>
    </r>
    <r>
      <rPr>
        <b/>
        <i/>
        <sz val="11"/>
        <color theme="1"/>
        <rFont val="Calibri"/>
        <family val="2"/>
        <scheme val="minor"/>
      </rPr>
      <t>* Es pot escollir més d'una resposta</t>
    </r>
  </si>
  <si>
    <r>
      <t xml:space="preserve">Quin ha estat el principal motiu que us ha portat a realitzar els estudis de doctorat?
</t>
    </r>
    <r>
      <rPr>
        <b/>
        <i/>
        <sz val="11"/>
        <color theme="1"/>
        <rFont val="Calibri"/>
        <family val="2"/>
        <scheme val="minor"/>
      </rPr>
      <t>* Es pot escollir més d'una resposta</t>
    </r>
  </si>
  <si>
    <r>
      <t xml:space="preserve">Quin ha estat el motiu principal que us ha fet triar un programa de doctorat a la UPC?
</t>
    </r>
    <r>
      <rPr>
        <b/>
        <i/>
        <sz val="11"/>
        <color theme="1"/>
        <rFont val="Calibri"/>
        <family val="2"/>
        <scheme val="minor"/>
      </rPr>
      <t>* Es pot escollir més d'una resposta</t>
    </r>
  </si>
  <si>
    <t>Neuroscience</t>
  </si>
  <si>
    <t>Erasmus Mundus Joint Doctorate ICE PhD</t>
  </si>
  <si>
    <t>ÀMBIT: Ciències</t>
  </si>
  <si>
    <t>No treballo en cap universitat</t>
  </si>
  <si>
    <t>PDI</t>
  </si>
  <si>
    <t>" "</t>
  </si>
  <si>
    <t>Beca d'estiu</t>
  </si>
  <si>
    <t>Euraxess</t>
  </si>
  <si>
    <t>Repte personal</t>
  </si>
  <si>
    <t>beca externa</t>
  </si>
  <si>
    <t>Continuitat d'estudis de llicenciatura i màster</t>
  </si>
  <si>
    <t>Great conditions, location.</t>
  </si>
  <si>
    <t>Haver estudiat enginyeria a la UPC</t>
  </si>
  <si>
    <t>No había posibilidad en la UB</t>
  </si>
  <si>
    <t>Vincles professionals amb professorat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</si>
</sst>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.0%"/>
    <numFmt numFmtId="165" formatCode="###0.00"/>
    <numFmt numFmtId="166" formatCode="###0.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4"/>
      <color rgb="FF000000"/>
      <name val="Verdana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1"/>
      <color theme="9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Arial"/>
      <family val="2"/>
    </font>
    <font>
      <sz val="12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Verdana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 style="thin">
        <color indexed="64"/>
      </right>
      <top style="medium">
        <color theme="9"/>
      </top>
      <bottom style="thin">
        <color indexed="64"/>
      </bottom>
      <diagonal/>
    </border>
    <border>
      <left style="thin">
        <color indexed="64"/>
      </left>
      <right style="medium">
        <color theme="9"/>
      </right>
      <top style="medium">
        <color theme="9"/>
      </top>
      <bottom style="thin">
        <color indexed="64"/>
      </bottom>
      <diagonal/>
    </border>
    <border>
      <left style="medium">
        <color theme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/>
      </right>
      <top style="thin">
        <color indexed="64"/>
      </top>
      <bottom style="thin">
        <color indexed="64"/>
      </bottom>
      <diagonal/>
    </border>
    <border>
      <left style="medium">
        <color theme="9"/>
      </left>
      <right style="thin">
        <color indexed="64"/>
      </right>
      <top style="thin">
        <color indexed="64"/>
      </top>
      <bottom style="medium">
        <color theme="9"/>
      </bottom>
      <diagonal/>
    </border>
    <border>
      <left style="thin">
        <color indexed="64"/>
      </left>
      <right style="medium">
        <color theme="9"/>
      </right>
      <top style="thin">
        <color indexed="64"/>
      </top>
      <bottom style="medium">
        <color theme="9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21" fillId="0" borderId="0"/>
  </cellStyleXfs>
  <cellXfs count="147">
    <xf numFmtId="0" fontId="0" fillId="0" borderId="0" xfId="0"/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5" fillId="0" borderId="0" xfId="0" applyFont="1"/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Border="1"/>
    <xf numFmtId="0" fontId="4" fillId="0" borderId="0" xfId="0" applyFont="1" applyBorder="1"/>
    <xf numFmtId="0" fontId="0" fillId="0" borderId="0" xfId="0" applyFill="1" applyBorder="1"/>
    <xf numFmtId="0" fontId="3" fillId="0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3" borderId="9" xfId="5" applyFont="1" applyFill="1" applyBorder="1" applyAlignment="1">
      <alignment horizontal="center" vertical="center" wrapText="1"/>
    </xf>
    <xf numFmtId="49" fontId="10" fillId="0" borderId="0" xfId="0" applyNumberFormat="1" applyFont="1"/>
    <xf numFmtId="0" fontId="0" fillId="3" borderId="1" xfId="0" applyFont="1" applyFill="1" applyBorder="1" applyAlignment="1">
      <alignment horizontal="center" vertical="center"/>
    </xf>
    <xf numFmtId="0" fontId="11" fillId="0" borderId="0" xfId="0" applyFont="1" applyBorder="1"/>
    <xf numFmtId="0" fontId="0" fillId="0" borderId="0" xfId="0" applyFont="1" applyBorder="1"/>
    <xf numFmtId="0" fontId="9" fillId="0" borderId="0" xfId="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0" fillId="0" borderId="9" xfId="0" applyFont="1" applyBorder="1" applyAlignment="1">
      <alignment horizontal="center"/>
    </xf>
    <xf numFmtId="164" fontId="1" fillId="0" borderId="9" xfId="1" applyNumberFormat="1" applyFont="1" applyBorder="1" applyAlignment="1">
      <alignment horizontal="center" vertical="center" wrapText="1"/>
    </xf>
    <xf numFmtId="2" fontId="0" fillId="0" borderId="9" xfId="0" applyNumberFormat="1" applyFont="1" applyFill="1" applyBorder="1" applyAlignment="1">
      <alignment horizontal="center" vertical="center"/>
    </xf>
    <xf numFmtId="10" fontId="0" fillId="0" borderId="9" xfId="0" applyNumberFormat="1" applyFont="1" applyFill="1" applyBorder="1" applyAlignment="1">
      <alignment vertical="center" wrapText="1"/>
    </xf>
    <xf numFmtId="0" fontId="0" fillId="0" borderId="9" xfId="0" applyFont="1" applyFill="1" applyBorder="1" applyAlignment="1">
      <alignment horizontal="center" vertical="center" wrapText="1"/>
    </xf>
    <xf numFmtId="10" fontId="0" fillId="0" borderId="9" xfId="0" applyNumberFormat="1" applyFont="1" applyFill="1" applyBorder="1" applyAlignment="1">
      <alignment horizontal="center" vertical="center" wrapText="1"/>
    </xf>
    <xf numFmtId="49" fontId="12" fillId="0" borderId="0" xfId="0" applyNumberFormat="1" applyFont="1"/>
    <xf numFmtId="0" fontId="1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8" fillId="3" borderId="10" xfId="5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0" fontId="0" fillId="0" borderId="9" xfId="0" applyNumberFormat="1" applyFont="1" applyBorder="1" applyAlignment="1">
      <alignment horizontal="center"/>
    </xf>
    <xf numFmtId="0" fontId="6" fillId="0" borderId="0" xfId="7" applyBorder="1"/>
    <xf numFmtId="0" fontId="8" fillId="0" borderId="0" xfId="7" applyFont="1" applyBorder="1" applyAlignment="1">
      <alignment horizontal="center" wrapText="1"/>
    </xf>
    <xf numFmtId="0" fontId="0" fillId="3" borderId="8" xfId="0" applyFont="1" applyFill="1" applyBorder="1" applyAlignment="1">
      <alignment horizontal="center" vertical="center" wrapText="1"/>
    </xf>
    <xf numFmtId="0" fontId="8" fillId="0" borderId="0" xfId="7" applyFont="1" applyBorder="1" applyAlignment="1">
      <alignment wrapText="1"/>
    </xf>
    <xf numFmtId="0" fontId="14" fillId="0" borderId="0" xfId="0" applyFont="1" applyFill="1" applyBorder="1"/>
    <xf numFmtId="0" fontId="15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10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165" fontId="16" fillId="0" borderId="0" xfId="7" applyNumberFormat="1" applyFont="1" applyFill="1" applyBorder="1" applyAlignment="1">
      <alignment horizontal="right" vertical="center"/>
    </xf>
    <xf numFmtId="166" fontId="16" fillId="0" borderId="0" xfId="7" applyNumberFormat="1" applyFont="1" applyFill="1" applyBorder="1" applyAlignment="1">
      <alignment horizontal="right" vertical="center"/>
    </xf>
    <xf numFmtId="10" fontId="14" fillId="0" borderId="0" xfId="0" applyNumberFormat="1" applyFont="1" applyFill="1" applyBorder="1" applyAlignment="1">
      <alignment horizontal="center" vertical="center" wrapText="1"/>
    </xf>
    <xf numFmtId="10" fontId="14" fillId="0" borderId="0" xfId="0" applyNumberFormat="1" applyFont="1" applyFill="1" applyBorder="1"/>
    <xf numFmtId="0" fontId="15" fillId="0" borderId="0" xfId="0" applyFont="1" applyFill="1" applyBorder="1" applyAlignment="1"/>
    <xf numFmtId="0" fontId="16" fillId="0" borderId="0" xfId="5" applyFont="1" applyFill="1" applyBorder="1" applyAlignment="1">
      <alignment horizontal="center" vertical="center"/>
    </xf>
    <xf numFmtId="10" fontId="16" fillId="0" borderId="0" xfId="5" applyNumberFormat="1" applyFont="1" applyFill="1" applyBorder="1" applyAlignment="1">
      <alignment horizontal="center" vertical="center"/>
    </xf>
    <xf numFmtId="10" fontId="14" fillId="0" borderId="0" xfId="0" applyNumberFormat="1" applyFont="1" applyFill="1" applyBorder="1" applyAlignment="1"/>
    <xf numFmtId="10" fontId="14" fillId="0" borderId="0" xfId="0" applyNumberFormat="1" applyFont="1" applyFill="1" applyBorder="1" applyAlignment="1">
      <alignment horizontal="center" vertical="center"/>
    </xf>
    <xf numFmtId="10" fontId="14" fillId="0" borderId="0" xfId="0" applyNumberFormat="1" applyFont="1" applyFill="1" applyBorder="1" applyAlignment="1">
      <alignment vertical="center" wrapText="1"/>
    </xf>
    <xf numFmtId="164" fontId="14" fillId="0" borderId="0" xfId="1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164" fontId="14" fillId="0" borderId="0" xfId="1" applyNumberFormat="1" applyFont="1" applyFill="1" applyBorder="1" applyAlignment="1">
      <alignment horizontal="center" vertical="center"/>
    </xf>
    <xf numFmtId="0" fontId="20" fillId="0" borderId="0" xfId="0" applyFont="1"/>
    <xf numFmtId="0" fontId="0" fillId="3" borderId="8" xfId="0" applyFont="1" applyFill="1" applyBorder="1" applyAlignment="1">
      <alignment horizontal="center" vertical="center" wrapText="1"/>
    </xf>
    <xf numFmtId="0" fontId="21" fillId="0" borderId="0" xfId="8"/>
    <xf numFmtId="0" fontId="0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0" fontId="0" fillId="0" borderId="8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/>
    </xf>
    <xf numFmtId="10" fontId="0" fillId="0" borderId="19" xfId="0" applyNumberFormat="1" applyFont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6" fillId="0" borderId="0" xfId="7" applyFont="1" applyFill="1" applyBorder="1"/>
    <xf numFmtId="0" fontId="9" fillId="0" borderId="0" xfId="7" applyFont="1" applyFill="1" applyBorder="1" applyAlignment="1">
      <alignment horizontal="center" wrapText="1"/>
    </xf>
    <xf numFmtId="0" fontId="9" fillId="0" borderId="0" xfId="7" applyFont="1" applyFill="1" applyBorder="1" applyAlignment="1">
      <alignment wrapText="1"/>
    </xf>
    <xf numFmtId="165" fontId="9" fillId="0" borderId="0" xfId="7" applyNumberFormat="1" applyFont="1" applyFill="1" applyBorder="1" applyAlignment="1">
      <alignment horizontal="right" vertical="center"/>
    </xf>
    <xf numFmtId="166" fontId="9" fillId="0" borderId="0" xfId="7" applyNumberFormat="1" applyFont="1" applyFill="1" applyBorder="1" applyAlignment="1">
      <alignment horizontal="right" vertical="center"/>
    </xf>
    <xf numFmtId="49" fontId="24" fillId="0" borderId="0" xfId="0" applyNumberFormat="1" applyFont="1"/>
    <xf numFmtId="0" fontId="25" fillId="0" borderId="0" xfId="0" applyFont="1" applyAlignment="1">
      <alignment vertical="center"/>
    </xf>
    <xf numFmtId="0" fontId="14" fillId="0" borderId="0" xfId="0" applyFont="1"/>
    <xf numFmtId="0" fontId="26" fillId="0" borderId="0" xfId="7" applyFont="1" applyFill="1" applyBorder="1"/>
    <xf numFmtId="0" fontId="16" fillId="0" borderId="0" xfId="7" applyFont="1" applyFill="1" applyBorder="1" applyAlignment="1">
      <alignment horizontal="center" wrapText="1"/>
    </xf>
    <xf numFmtId="0" fontId="16" fillId="0" borderId="0" xfId="7" applyFont="1" applyFill="1" applyBorder="1" applyAlignment="1">
      <alignment wrapText="1"/>
    </xf>
    <xf numFmtId="2" fontId="14" fillId="0" borderId="0" xfId="0" applyNumberFormat="1" applyFont="1" applyFill="1" applyBorder="1"/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9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</cellXfs>
  <cellStyles count="9">
    <cellStyle name="Euro" xfId="3"/>
    <cellStyle name="Normal" xfId="0" builtinId="0"/>
    <cellStyle name="Normal 2" xfId="4"/>
    <cellStyle name="Normal 3" xfId="2"/>
    <cellStyle name="Normal_Doctors" xfId="5"/>
    <cellStyle name="Normal_Taules" xfId="7"/>
    <cellStyle name="Normal_Taules_1" xfId="8"/>
    <cellStyle name="Percentatge" xfId="1" builtinId="5"/>
    <cellStyle name="Percentatg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'!$AC$186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'!$AC$187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'Gràfics '!$AD$186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'!$AD$187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'Gràfics '!$AE$186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'!$AE$187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3"/>
          <c:order val="3"/>
          <c:tx>
            <c:strRef>
              <c:f>'Gràfics '!$AF$186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'!$AF$187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4"/>
          <c:order val="4"/>
          <c:tx>
            <c:strRef>
              <c:f>'Gràfics '!$AG$186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'!$AG$187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090368"/>
        <c:axId val="114092288"/>
      </c:barChart>
      <c:lineChart>
        <c:grouping val="standard"/>
        <c:varyColors val="0"/>
        <c:ser>
          <c:idx val="5"/>
          <c:order val="5"/>
          <c:tx>
            <c:strRef>
              <c:f>'Gràfics '!$AH$186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'!$AB$187</c:f>
              <c:strCache>
                <c:ptCount val="1"/>
                <c:pt idx="0">
                  <c:v>Els complements de formació han complementat el meu coneixement previ i m’han permès tenir una base més sòlida en l’àrea del meu programa de doctorat.</c:v>
                </c:pt>
              </c:strCache>
            </c:strRef>
          </c:cat>
          <c:val>
            <c:numRef>
              <c:f>'Gràfics '!$AH$187</c:f>
              <c:numCache>
                <c:formatCode>0.00</c:formatCode>
                <c:ptCount val="1"/>
                <c:pt idx="0">
                  <c:v>2.9999999999999996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24352"/>
        <c:axId val="121122816"/>
      </c:lineChart>
      <c:catAx>
        <c:axId val="11409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4092288"/>
        <c:crosses val="autoZero"/>
        <c:auto val="1"/>
        <c:lblAlgn val="ctr"/>
        <c:lblOffset val="100"/>
        <c:noMultiLvlLbl val="0"/>
      </c:catAx>
      <c:valAx>
        <c:axId val="11409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4090368"/>
        <c:crosses val="autoZero"/>
        <c:crossBetween val="between"/>
      </c:valAx>
      <c:valAx>
        <c:axId val="12112281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124352"/>
        <c:crosses val="max"/>
        <c:crossBetween val="between"/>
      </c:valAx>
      <c:catAx>
        <c:axId val="121124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1122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dedicació a temps parcial per fer el doctorat, quant de temps penseu que trigareu a fer la tesi?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'!$T$329:$T$332</c:f>
              <c:strCache>
                <c:ptCount val="4"/>
                <c:pt idx="0">
                  <c:v> Cinc anys o menys</c:v>
                </c:pt>
                <c:pt idx="1">
                  <c:v> Sis anys</c:v>
                </c:pt>
                <c:pt idx="2">
                  <c:v>Set anys</c:v>
                </c:pt>
                <c:pt idx="3">
                  <c:v>No veig clar el final de la tesi.</c:v>
                </c:pt>
              </c:strCache>
            </c:strRef>
          </c:cat>
          <c:val>
            <c:numRef>
              <c:f>'Gràfics '!$U$329:$U$332</c:f>
              <c:numCache>
                <c:formatCode>0.00%</c:formatCode>
                <c:ptCount val="4"/>
                <c:pt idx="0">
                  <c:v>0.42857142857142855</c:v>
                </c:pt>
                <c:pt idx="1">
                  <c:v>0.14285714285714285</c:v>
                </c:pt>
                <c:pt idx="2">
                  <c:v>0.14285714285714285</c:v>
                </c:pt>
                <c:pt idx="3">
                  <c:v>0.2857142857142857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825216"/>
        <c:axId val="126826752"/>
      </c:barChart>
      <c:catAx>
        <c:axId val="12682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826752"/>
        <c:crosses val="autoZero"/>
        <c:auto val="1"/>
        <c:lblAlgn val="ctr"/>
        <c:lblOffset val="100"/>
        <c:noMultiLvlLbl val="0"/>
      </c:catAx>
      <c:valAx>
        <c:axId val="1268267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82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Indiqueu el temps transcorregut entre la matrícula al PD i la designació del/de la director/a de  tesi: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'!$T$358:$T$361</c:f>
              <c:strCache>
                <c:ptCount val="4"/>
                <c:pt idx="0">
                  <c:v>Ja tenia director/a compromès/esa en el moment de la matrícula.</c:v>
                </c:pt>
                <c:pt idx="1">
                  <c:v> 1-3 mesos.</c:v>
                </c:pt>
                <c:pt idx="2">
                  <c:v> 4-6 mesos.</c:v>
                </c:pt>
                <c:pt idx="3">
                  <c:v>Més 6 mesos.</c:v>
                </c:pt>
              </c:strCache>
            </c:strRef>
          </c:cat>
          <c:val>
            <c:numRef>
              <c:f>'Gràfics '!$U$358:$U$361</c:f>
              <c:numCache>
                <c:formatCode>0.00%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874368"/>
        <c:axId val="126877056"/>
      </c:barChart>
      <c:catAx>
        <c:axId val="12687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877056"/>
        <c:crosses val="autoZero"/>
        <c:auto val="1"/>
        <c:lblAlgn val="ctr"/>
        <c:lblOffset val="100"/>
        <c:noMultiLvlLbl val="0"/>
      </c:catAx>
      <c:valAx>
        <c:axId val="1268770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87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Indiqueu la freqüència amb què manteniu reunions de treball o seguiment amb el/la director/a: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'!$T$379:$T$383</c:f>
              <c:strCache>
                <c:ptCount val="5"/>
                <c:pt idx="0">
                  <c:v>Cada dia.</c:v>
                </c:pt>
                <c:pt idx="1">
                  <c:v> 2-3 cops per setmana.</c:v>
                </c:pt>
                <c:pt idx="2">
                  <c:v>1 cop per setmana.</c:v>
                </c:pt>
                <c:pt idx="3">
                  <c:v>1 cop quinzenalment.</c:v>
                </c:pt>
                <c:pt idx="4">
                  <c:v>Quasi no el/la veig.</c:v>
                </c:pt>
              </c:strCache>
            </c:strRef>
          </c:cat>
          <c:val>
            <c:numRef>
              <c:f>'Gràfics '!$U$379:$U$383</c:f>
              <c:numCache>
                <c:formatCode>0.00%</c:formatCode>
                <c:ptCount val="5"/>
                <c:pt idx="0">
                  <c:v>9.375E-2</c:v>
                </c:pt>
                <c:pt idx="1">
                  <c:v>0.25</c:v>
                </c:pt>
                <c:pt idx="2">
                  <c:v>0.40625</c:v>
                </c:pt>
                <c:pt idx="3">
                  <c:v>0.15625</c:v>
                </c:pt>
                <c:pt idx="4">
                  <c:v>9.375E-2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486208"/>
        <c:axId val="127517824"/>
      </c:barChart>
      <c:catAx>
        <c:axId val="12748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7517824"/>
        <c:crosses val="autoZero"/>
        <c:auto val="1"/>
        <c:lblAlgn val="ctr"/>
        <c:lblOffset val="100"/>
        <c:noMultiLvlLbl val="0"/>
      </c:catAx>
      <c:valAx>
        <c:axId val="1275178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748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Qui supervisa la vostra tesi a la pràctica?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'!$T$402:$T$404</c:f>
              <c:strCache>
                <c:ptCount val="3"/>
                <c:pt idx="0">
                  <c:v>El/La director/a.</c:v>
                </c:pt>
                <c:pt idx="1">
                  <c:v>Un/a altre/a professor/a o postdoc que no consta com a director/a.</c:v>
                </c:pt>
                <c:pt idx="2">
                  <c:v>Ningú.</c:v>
                </c:pt>
              </c:strCache>
            </c:strRef>
          </c:cat>
          <c:val>
            <c:numRef>
              <c:f>'Gràfics '!$U$402:$U$404</c:f>
              <c:numCache>
                <c:formatCode>0.00%</c:formatCode>
                <c:ptCount val="3"/>
                <c:pt idx="0">
                  <c:v>0.93330000000000002</c:v>
                </c:pt>
                <c:pt idx="1">
                  <c:v>3.3300000000000003E-2</c:v>
                </c:pt>
                <c:pt idx="2">
                  <c:v>3.3300000000000003E-2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406080"/>
        <c:axId val="127408768"/>
      </c:barChart>
      <c:catAx>
        <c:axId val="12740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7408768"/>
        <c:crosses val="autoZero"/>
        <c:auto val="1"/>
        <c:lblAlgn val="ctr"/>
        <c:lblOffset val="100"/>
        <c:noMultiLvlLbl val="0"/>
      </c:catAx>
      <c:valAx>
        <c:axId val="1274087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740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més d’un/a director/a (codirectors/ores), considereu que: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'!$T$423:$T$426</c:f>
              <c:strCache>
                <c:ptCount val="4"/>
                <c:pt idx="0">
                  <c:v> Tots ells participen en la direcció.</c:v>
                </c:pt>
                <c:pt idx="1">
                  <c:v>A la pràctica sols tinc el suport d’un/a dels/de les directors/ores.</c:v>
                </c:pt>
                <c:pt idx="2">
                  <c:v> Cap d’ells porta la supervisió de la tesi a la pràctica.</c:v>
                </c:pt>
                <c:pt idx="3">
                  <c:v>NS/NC</c:v>
                </c:pt>
              </c:strCache>
            </c:strRef>
          </c:cat>
          <c:val>
            <c:numRef>
              <c:f>'Gràfics '!$U$423:$U$426</c:f>
              <c:numCache>
                <c:formatCode>0.00%</c:formatCode>
                <c:ptCount val="4"/>
                <c:pt idx="0">
                  <c:v>0.80952380952380953</c:v>
                </c:pt>
                <c:pt idx="1">
                  <c:v>9.5238095238095233E-2</c:v>
                </c:pt>
                <c:pt idx="2">
                  <c:v>9.5238095238095233E-2</c:v>
                </c:pt>
                <c:pt idx="3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440384"/>
        <c:axId val="127447424"/>
      </c:barChart>
      <c:catAx>
        <c:axId val="12744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7447424"/>
        <c:crosses val="autoZero"/>
        <c:auto val="1"/>
        <c:lblAlgn val="ctr"/>
        <c:lblOffset val="100"/>
        <c:noMultiLvlLbl val="0"/>
      </c:catAx>
      <c:valAx>
        <c:axId val="1274474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7440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'!$AC$447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'Gràfics '!$AD$446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'!$AD$447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'Gràfics '!$AE$446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'!$AE$447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'Gràfics '!$AF$446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'!$AF$447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4"/>
          <c:order val="4"/>
          <c:tx>
            <c:strRef>
              <c:f>'Gràfics '!$AG$446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'!$AG$447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856128"/>
        <c:axId val="137858048"/>
      </c:barChart>
      <c:lineChart>
        <c:grouping val="standard"/>
        <c:varyColors val="0"/>
        <c:ser>
          <c:idx val="5"/>
          <c:order val="5"/>
          <c:tx>
            <c:strRef>
              <c:f>'Gràfics '!$AH$446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'!$AB$447</c:f>
              <c:strCache>
                <c:ptCount val="1"/>
                <c:pt idx="0">
                  <c:v>El/La director/a de tesi va proposar un projecte de tesi inicial amb uns objectius clars. </c:v>
                </c:pt>
              </c:strCache>
            </c:strRef>
          </c:cat>
          <c:val>
            <c:numRef>
              <c:f>'Gràfics '!$AH$447</c:f>
              <c:numCache>
                <c:formatCode>0.00</c:formatCode>
                <c:ptCount val="1"/>
                <c:pt idx="0">
                  <c:v>4.125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69568"/>
        <c:axId val="137868032"/>
      </c:lineChart>
      <c:catAx>
        <c:axId val="13785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7858048"/>
        <c:crosses val="autoZero"/>
        <c:auto val="1"/>
        <c:lblAlgn val="ctr"/>
        <c:lblOffset val="100"/>
        <c:noMultiLvlLbl val="0"/>
      </c:catAx>
      <c:valAx>
        <c:axId val="13785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7856128"/>
        <c:crosses val="autoZero"/>
        <c:crossBetween val="between"/>
      </c:valAx>
      <c:valAx>
        <c:axId val="13786803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7869568"/>
        <c:crosses val="max"/>
        <c:crossBetween val="between"/>
      </c:valAx>
      <c:catAx>
        <c:axId val="137869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7868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'!$AC$448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'Gràfics '!$AD$446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'!$AD$448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'Gràfics '!$AE$446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'!$AE$448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'Gràfics '!$AF$446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'!$AF$448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strRef>
              <c:f>'Gràfics '!$AG$446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'!$AG$448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189440"/>
        <c:axId val="138195712"/>
      </c:barChart>
      <c:lineChart>
        <c:grouping val="standard"/>
        <c:varyColors val="0"/>
        <c:ser>
          <c:idx val="5"/>
          <c:order val="5"/>
          <c:tx>
            <c:strRef>
              <c:f>'Gràfics '!$AH$446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'!$AB$448</c:f>
              <c:strCache>
                <c:ptCount val="1"/>
                <c:pt idx="0">
                  <c:v>L'orientació rebuda i el suport i interès del/de la director/a són adequats.</c:v>
                </c:pt>
              </c:strCache>
            </c:strRef>
          </c:cat>
          <c:val>
            <c:numRef>
              <c:f>'Gràfics '!$AH$448</c:f>
              <c:numCache>
                <c:formatCode>0.00</c:formatCode>
                <c:ptCount val="1"/>
                <c:pt idx="0">
                  <c:v>4.3437500000000009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199040"/>
        <c:axId val="138197248"/>
      </c:lineChart>
      <c:catAx>
        <c:axId val="13818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195712"/>
        <c:crosses val="autoZero"/>
        <c:auto val="1"/>
        <c:lblAlgn val="ctr"/>
        <c:lblOffset val="100"/>
        <c:noMultiLvlLbl val="0"/>
      </c:catAx>
      <c:valAx>
        <c:axId val="13819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189440"/>
        <c:crosses val="autoZero"/>
        <c:crossBetween val="between"/>
      </c:valAx>
      <c:valAx>
        <c:axId val="13819724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199040"/>
        <c:crosses val="max"/>
        <c:crossBetween val="between"/>
      </c:valAx>
      <c:catAx>
        <c:axId val="138199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197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'!$AC$449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'Gràfics '!$AD$446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'!$AD$449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'Gràfics '!$AE$446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'!$AE$449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3"/>
          <c:order val="3"/>
          <c:tx>
            <c:strRef>
              <c:f>'Gràfics '!$AF$446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'!$AF$449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4"/>
          <c:order val="4"/>
          <c:tx>
            <c:strRef>
              <c:f>'Gràfics '!$AG$446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'!$AG$449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789824"/>
        <c:axId val="137791744"/>
      </c:barChart>
      <c:lineChart>
        <c:grouping val="standard"/>
        <c:varyColors val="0"/>
        <c:ser>
          <c:idx val="5"/>
          <c:order val="5"/>
          <c:tx>
            <c:strRef>
              <c:f>'Gràfics '!$AH$446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'!$AB$449</c:f>
              <c:strCache>
                <c:ptCount val="1"/>
                <c:pt idx="0">
                  <c:v>El coneixement del tema de tesi per part del meu/de la meva director/a és molt alt.</c:v>
                </c:pt>
              </c:strCache>
            </c:strRef>
          </c:cat>
          <c:val>
            <c:numRef>
              <c:f>'Gràfics '!$AH$449</c:f>
              <c:numCache>
                <c:formatCode>0.00</c:formatCode>
                <c:ptCount val="1"/>
                <c:pt idx="0">
                  <c:v>4.3749999999999991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795072"/>
        <c:axId val="137793536"/>
      </c:lineChart>
      <c:catAx>
        <c:axId val="13778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7791744"/>
        <c:crosses val="autoZero"/>
        <c:auto val="1"/>
        <c:lblAlgn val="ctr"/>
        <c:lblOffset val="100"/>
        <c:noMultiLvlLbl val="0"/>
      </c:catAx>
      <c:valAx>
        <c:axId val="13779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7789824"/>
        <c:crosses val="autoZero"/>
        <c:crossBetween val="between"/>
      </c:valAx>
      <c:valAx>
        <c:axId val="13779353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7795072"/>
        <c:crosses val="max"/>
        <c:crossBetween val="between"/>
      </c:valAx>
      <c:catAx>
        <c:axId val="137795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7793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'!$AC$450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'Gràfics '!$AD$446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'!$AD$450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'Gràfics '!$AE$446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'!$AE$450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'Gràfics '!$AF$446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'!$AF$450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4"/>
          <c:order val="4"/>
          <c:tx>
            <c:strRef>
              <c:f>'Gràfics '!$AG$446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'!$AG$450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295168"/>
        <c:axId val="138305536"/>
      </c:barChart>
      <c:lineChart>
        <c:grouping val="standard"/>
        <c:varyColors val="0"/>
        <c:ser>
          <c:idx val="5"/>
          <c:order val="5"/>
          <c:tx>
            <c:strRef>
              <c:f>'Gràfics '!$AH$446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'!$AB$450</c:f>
              <c:strCache>
                <c:ptCount val="1"/>
                <c:pt idx="0">
                  <c:v>El/La director/a es mostra accessible.</c:v>
                </c:pt>
              </c:strCache>
            </c:strRef>
          </c:cat>
          <c:val>
            <c:numRef>
              <c:f>'Gràfics '!$AH$450</c:f>
              <c:numCache>
                <c:formatCode>0.00</c:formatCode>
                <c:ptCount val="1"/>
                <c:pt idx="0">
                  <c:v>4.5624999999999991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08608"/>
        <c:axId val="138307072"/>
      </c:lineChart>
      <c:catAx>
        <c:axId val="13829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305536"/>
        <c:crosses val="autoZero"/>
        <c:auto val="1"/>
        <c:lblAlgn val="ctr"/>
        <c:lblOffset val="100"/>
        <c:noMultiLvlLbl val="0"/>
      </c:catAx>
      <c:valAx>
        <c:axId val="13830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295168"/>
        <c:crosses val="autoZero"/>
        <c:crossBetween val="between"/>
      </c:valAx>
      <c:valAx>
        <c:axId val="13830707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308608"/>
        <c:crosses val="max"/>
        <c:crossBetween val="between"/>
      </c:valAx>
      <c:catAx>
        <c:axId val="138308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307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'!$AC$446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'!$AC$451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'Gràfics '!$AD$446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'!$AD$451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'Gràfics '!$AE$446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'!$AE$451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'Gràfics '!$AF$446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'!$AF$451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4"/>
          <c:order val="4"/>
          <c:tx>
            <c:strRef>
              <c:f>'Gràfics '!$AG$446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'!$AG$451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354048"/>
        <c:axId val="138368512"/>
      </c:barChart>
      <c:lineChart>
        <c:grouping val="standard"/>
        <c:varyColors val="0"/>
        <c:ser>
          <c:idx val="5"/>
          <c:order val="5"/>
          <c:tx>
            <c:strRef>
              <c:f>'Gràfics '!$AH$446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'!$AB$451</c:f>
              <c:strCache>
                <c:ptCount val="1"/>
                <c:pt idx="0">
                  <c:v>Considero que tinc un/a bon/a director/a.</c:v>
                </c:pt>
              </c:strCache>
            </c:strRef>
          </c:cat>
          <c:val>
            <c:numRef>
              <c:f>'Gràfics '!$AH$451</c:f>
              <c:numCache>
                <c:formatCode>0.00</c:formatCode>
                <c:ptCount val="1"/>
                <c:pt idx="0">
                  <c:v>4.4375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71840"/>
        <c:axId val="138370048"/>
      </c:lineChart>
      <c:catAx>
        <c:axId val="1383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368512"/>
        <c:crosses val="autoZero"/>
        <c:auto val="1"/>
        <c:lblAlgn val="ctr"/>
        <c:lblOffset val="100"/>
        <c:noMultiLvlLbl val="0"/>
      </c:catAx>
      <c:valAx>
        <c:axId val="13836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354048"/>
        <c:crosses val="autoZero"/>
        <c:crossBetween val="between"/>
      </c:valAx>
      <c:valAx>
        <c:axId val="13837004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371840"/>
        <c:crosses val="max"/>
        <c:crossBetween val="between"/>
      </c:valAx>
      <c:catAx>
        <c:axId val="138371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37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'!$AC$186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'!$AC$188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1"/>
          <c:order val="1"/>
          <c:tx>
            <c:strRef>
              <c:f>'Gràfics '!$AD$186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'!$AD$188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'Gràfics '!$AE$186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'!$AE$188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'Gràfics '!$AF$186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'!$AF$188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strRef>
              <c:f>'Gràfics '!$AG$186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'!$AG$188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177984"/>
        <c:axId val="121192448"/>
      </c:barChart>
      <c:lineChart>
        <c:grouping val="standard"/>
        <c:varyColors val="0"/>
        <c:ser>
          <c:idx val="5"/>
          <c:order val="5"/>
          <c:tx>
            <c:strRef>
              <c:f>'Gràfics '!$AH$186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'!$AB$188</c:f>
              <c:strCache>
                <c:ptCount val="1"/>
                <c:pt idx="0">
                  <c:v>Els complements de formació han estat útils per a la meva activitat de recerca.</c:v>
                </c:pt>
              </c:strCache>
            </c:strRef>
          </c:cat>
          <c:val>
            <c:numRef>
              <c:f>'Gràfics '!$AH$188</c:f>
              <c:numCache>
                <c:formatCode>0.00</c:formatCode>
                <c:ptCount val="1"/>
                <c:pt idx="0">
                  <c:v>3.2857142857142856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95520"/>
        <c:axId val="121193984"/>
      </c:lineChart>
      <c:catAx>
        <c:axId val="1211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192448"/>
        <c:crosses val="autoZero"/>
        <c:auto val="1"/>
        <c:lblAlgn val="ctr"/>
        <c:lblOffset val="100"/>
        <c:noMultiLvlLbl val="0"/>
      </c:catAx>
      <c:valAx>
        <c:axId val="12119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177984"/>
        <c:crosses val="autoZero"/>
        <c:crossBetween val="between"/>
      </c:valAx>
      <c:valAx>
        <c:axId val="12119398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195520"/>
        <c:crosses val="max"/>
        <c:crossBetween val="between"/>
      </c:valAx>
      <c:catAx>
        <c:axId val="121195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1193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Coincideix  el/la vostre/a tutor/a amb el/la vostre/a director/a: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'!$T$521:$T$522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'Gràfics '!$U$521:$U$522</c:f>
              <c:numCache>
                <c:formatCode>0.00%</c:formatCode>
                <c:ptCount val="2"/>
                <c:pt idx="0">
                  <c:v>0.7931034482758621</c:v>
                </c:pt>
                <c:pt idx="1">
                  <c:v>0.20689655172413793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386816"/>
        <c:axId val="138410240"/>
      </c:barChart>
      <c:catAx>
        <c:axId val="13838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410240"/>
        <c:crosses val="autoZero"/>
        <c:auto val="1"/>
        <c:lblAlgn val="ctr"/>
        <c:lblOffset val="100"/>
        <c:noMultiLvlLbl val="0"/>
      </c:catAx>
      <c:valAx>
        <c:axId val="1384102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38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 Indiqueu quina de les següents respostes s’ajusta més a la vostra situació: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'!$T$543:$T$546</c:f>
              <c:strCache>
                <c:ptCount val="4"/>
                <c:pt idx="0">
                  <c:v>Tinc un/a tutor/a perquè el/la director/a és extern a la Universitat.</c:v>
                </c:pt>
                <c:pt idx="1">
                  <c:v>El/La director/a i el/la tutor/a són del mateix departament.</c:v>
                </c:pt>
                <c:pt idx="2">
                  <c:v>Altres</c:v>
                </c:pt>
                <c:pt idx="3">
                  <c:v>NS/NC</c:v>
                </c:pt>
              </c:strCache>
            </c:strRef>
          </c:cat>
          <c:val>
            <c:numRef>
              <c:f>'Gràfics '!$U$543:$U$546</c:f>
              <c:numCache>
                <c:formatCode>0.00%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433664"/>
        <c:axId val="138448896"/>
      </c:barChart>
      <c:catAx>
        <c:axId val="13843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448896"/>
        <c:crosses val="autoZero"/>
        <c:auto val="1"/>
        <c:lblAlgn val="ctr"/>
        <c:lblOffset val="100"/>
        <c:noMultiLvlLbl val="0"/>
      </c:catAx>
      <c:valAx>
        <c:axId val="1384488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433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'!$AC$565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'!$AC$566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'Gràfics '!$AD$565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'!$AD$566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'Gràfics '!$AE$565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'!$AE$566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3"/>
          <c:order val="3"/>
          <c:tx>
            <c:strRef>
              <c:f>'Gràfics '!$AF$565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'!$AF$566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'Gràfics '!$AG$565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'!$AG$566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953088"/>
        <c:axId val="138955008"/>
      </c:barChart>
      <c:lineChart>
        <c:grouping val="standard"/>
        <c:varyColors val="0"/>
        <c:ser>
          <c:idx val="5"/>
          <c:order val="5"/>
          <c:tx>
            <c:strRef>
              <c:f>'Gràfics '!$AH$565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'!$AB$566</c:f>
              <c:strCache>
                <c:ptCount val="1"/>
                <c:pt idx="0">
                  <c:v>L'orientació rebuda i el suport del/de la tutor/a per elegir el tema del projecte o proposta de tesi han estat útils.</c:v>
                </c:pt>
              </c:strCache>
            </c:strRef>
          </c:cat>
          <c:val>
            <c:numRef>
              <c:f>'Gràfics '!$AH$566</c:f>
              <c:numCache>
                <c:formatCode>0.00</c:formatCode>
                <c:ptCount val="1"/>
                <c:pt idx="0">
                  <c:v>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970624"/>
        <c:axId val="138969088"/>
      </c:lineChart>
      <c:catAx>
        <c:axId val="13895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955008"/>
        <c:crosses val="autoZero"/>
        <c:auto val="1"/>
        <c:lblAlgn val="ctr"/>
        <c:lblOffset val="100"/>
        <c:noMultiLvlLbl val="0"/>
      </c:catAx>
      <c:valAx>
        <c:axId val="13895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953088"/>
        <c:crosses val="autoZero"/>
        <c:crossBetween val="between"/>
      </c:valAx>
      <c:valAx>
        <c:axId val="13896908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970624"/>
        <c:crosses val="max"/>
        <c:crossBetween val="between"/>
      </c:valAx>
      <c:catAx>
        <c:axId val="138970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969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'!$AC$565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'!$AC$567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'Gràfics '!$AD$565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'!$AD$567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'Gràfics '!$AE$565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'!$AE$567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'Gràfics '!$AF$565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'!$AF$567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4"/>
          <c:order val="4"/>
          <c:tx>
            <c:strRef>
              <c:f>'Gràfics '!$AG$565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'!$AG$567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097984"/>
        <c:axId val="139100160"/>
      </c:barChart>
      <c:lineChart>
        <c:grouping val="standard"/>
        <c:varyColors val="0"/>
        <c:ser>
          <c:idx val="5"/>
          <c:order val="5"/>
          <c:tx>
            <c:strRef>
              <c:f>'Gràfics '!$AH$565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'!$AB$567</c:f>
              <c:strCache>
                <c:ptCount val="1"/>
                <c:pt idx="0">
                  <c:v>El/La tutor/a està implicat/ada en el seguiment del meu doctorat i m'informa dels procediments que he de seguir. </c:v>
                </c:pt>
              </c:strCache>
            </c:strRef>
          </c:cat>
          <c:val>
            <c:numRef>
              <c:f>'Gràfics '!$AH$567</c:f>
              <c:numCache>
                <c:formatCode>0.00</c:formatCode>
                <c:ptCount val="1"/>
                <c:pt idx="0">
                  <c:v>3.6666666666666665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03232"/>
        <c:axId val="139101696"/>
      </c:lineChart>
      <c:catAx>
        <c:axId val="13909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100160"/>
        <c:crosses val="autoZero"/>
        <c:auto val="1"/>
        <c:lblAlgn val="ctr"/>
        <c:lblOffset val="100"/>
        <c:noMultiLvlLbl val="0"/>
      </c:catAx>
      <c:valAx>
        <c:axId val="1391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097984"/>
        <c:crosses val="autoZero"/>
        <c:crossBetween val="between"/>
      </c:valAx>
      <c:valAx>
        <c:axId val="13910169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103232"/>
        <c:crosses val="max"/>
        <c:crossBetween val="between"/>
      </c:valAx>
      <c:catAx>
        <c:axId val="139103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101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'!$AC$600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'Gràfics '!$AD$599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'!$AD$600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'Gràfics '!$AE$599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'!$AE$600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3"/>
          <c:order val="3"/>
          <c:tx>
            <c:strRef>
              <c:f>'Gràfics '!$AF$599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'!$AF$600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4"/>
          <c:order val="4"/>
          <c:tx>
            <c:strRef>
              <c:f>'Gràfics '!$AG$599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'!$AG$600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148672"/>
        <c:axId val="139159040"/>
      </c:barChart>
      <c:lineChart>
        <c:grouping val="standard"/>
        <c:varyColors val="0"/>
        <c:ser>
          <c:idx val="5"/>
          <c:order val="5"/>
          <c:tx>
            <c:strRef>
              <c:f>'Gràfics '!$AH$599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'!$AB$600</c:f>
              <c:strCache>
                <c:ptCount val="1"/>
                <c:pt idx="0">
                  <c:v>La informació, orientació i suport que rebo en el procés d'admissió i matrícula són suficients.</c:v>
                </c:pt>
              </c:strCache>
            </c:strRef>
          </c:cat>
          <c:val>
            <c:numRef>
              <c:f>'Gràfics '!$AH$600</c:f>
              <c:numCache>
                <c:formatCode>0.00</c:formatCode>
                <c:ptCount val="1"/>
                <c:pt idx="0">
                  <c:v>3.6250000000000004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66464"/>
        <c:axId val="139160576"/>
      </c:lineChart>
      <c:catAx>
        <c:axId val="13914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159040"/>
        <c:crosses val="autoZero"/>
        <c:auto val="1"/>
        <c:lblAlgn val="ctr"/>
        <c:lblOffset val="100"/>
        <c:noMultiLvlLbl val="0"/>
      </c:catAx>
      <c:valAx>
        <c:axId val="13915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148672"/>
        <c:crosses val="autoZero"/>
        <c:crossBetween val="between"/>
      </c:valAx>
      <c:valAx>
        <c:axId val="13916057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166464"/>
        <c:crosses val="max"/>
        <c:crossBetween val="between"/>
      </c:valAx>
      <c:catAx>
        <c:axId val="139166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160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'!$AC$601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'Gràfics '!$AD$599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'!$AD$601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'Gràfics '!$AE$599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'!$AE$601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3"/>
          <c:order val="3"/>
          <c:tx>
            <c:strRef>
              <c:f>'Gràfics '!$AF$599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'!$AF$601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strRef>
              <c:f>'Gràfics '!$AG$599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'!$AG$601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027200"/>
        <c:axId val="139029120"/>
      </c:barChart>
      <c:lineChart>
        <c:grouping val="standard"/>
        <c:varyColors val="0"/>
        <c:ser>
          <c:idx val="5"/>
          <c:order val="5"/>
          <c:tx>
            <c:strRef>
              <c:f>'Gràfics '!$AH$599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'!$AB$601</c:f>
              <c:strCache>
                <c:ptCount val="1"/>
                <c:pt idx="0">
                  <c:v>La informació i atenció que rebo dels serveis administratius al departament, institut o centre és adequada.</c:v>
                </c:pt>
              </c:strCache>
            </c:strRef>
          </c:cat>
          <c:val>
            <c:numRef>
              <c:f>'Gràfics '!$AH$601</c:f>
              <c:numCache>
                <c:formatCode>0.00</c:formatCode>
                <c:ptCount val="1"/>
                <c:pt idx="0">
                  <c:v>3.625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32448"/>
        <c:axId val="139030912"/>
      </c:lineChart>
      <c:catAx>
        <c:axId val="13902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029120"/>
        <c:crosses val="autoZero"/>
        <c:auto val="1"/>
        <c:lblAlgn val="ctr"/>
        <c:lblOffset val="100"/>
        <c:noMultiLvlLbl val="0"/>
      </c:catAx>
      <c:valAx>
        <c:axId val="13902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027200"/>
        <c:crosses val="autoZero"/>
        <c:crossBetween val="between"/>
      </c:valAx>
      <c:valAx>
        <c:axId val="13903091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032448"/>
        <c:crosses val="max"/>
        <c:crossBetween val="between"/>
      </c:valAx>
      <c:catAx>
        <c:axId val="139032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030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'!$AC$602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'Gràfics '!$AD$599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'!$AD$602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'Gràfics '!$AE$599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'!$AE$602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3"/>
          <c:order val="3"/>
          <c:tx>
            <c:strRef>
              <c:f>'Gràfics '!$AF$599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'!$AF$602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4"/>
          <c:order val="4"/>
          <c:tx>
            <c:strRef>
              <c:f>'Gràfics '!$AG$599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'!$AG$602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815744"/>
        <c:axId val="138830208"/>
      </c:barChart>
      <c:lineChart>
        <c:grouping val="standard"/>
        <c:varyColors val="0"/>
        <c:ser>
          <c:idx val="5"/>
          <c:order val="5"/>
          <c:tx>
            <c:strRef>
              <c:f>'Gràfics '!$AH$599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'!$AB$602</c:f>
              <c:strCache>
                <c:ptCount val="1"/>
                <c:pt idx="0">
                  <c:v>La informació i atenció que rebo dels serveis tècnics i administratius a la Unitat de Doctorat/Escola de Doctorat és adequada</c:v>
                </c:pt>
              </c:strCache>
            </c:strRef>
          </c:cat>
          <c:val>
            <c:numRef>
              <c:f>'Gràfics '!$AH$602</c:f>
              <c:numCache>
                <c:formatCode>0.00</c:formatCode>
                <c:ptCount val="1"/>
                <c:pt idx="0">
                  <c:v>3.5312500000000009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833280"/>
        <c:axId val="138831744"/>
      </c:lineChart>
      <c:catAx>
        <c:axId val="13881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830208"/>
        <c:crosses val="autoZero"/>
        <c:auto val="1"/>
        <c:lblAlgn val="ctr"/>
        <c:lblOffset val="100"/>
        <c:noMultiLvlLbl val="0"/>
      </c:catAx>
      <c:valAx>
        <c:axId val="13883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815744"/>
        <c:crosses val="autoZero"/>
        <c:crossBetween val="between"/>
      </c:valAx>
      <c:valAx>
        <c:axId val="13883174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833280"/>
        <c:crosses val="max"/>
        <c:crossBetween val="between"/>
      </c:valAx>
      <c:catAx>
        <c:axId val="138833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831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'!$AC$603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'Gràfics '!$AD$599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'!$AD$603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'Gràfics '!$AE$599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'!$AE$603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3"/>
          <c:order val="3"/>
          <c:tx>
            <c:strRef>
              <c:f>'Gràfics '!$AF$599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'!$AF$603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4"/>
          <c:order val="4"/>
          <c:tx>
            <c:strRef>
              <c:f>'Gràfics '!$AG$599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'!$AG$603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883072"/>
        <c:axId val="138884992"/>
      </c:barChart>
      <c:lineChart>
        <c:grouping val="standard"/>
        <c:varyColors val="0"/>
        <c:ser>
          <c:idx val="5"/>
          <c:order val="5"/>
          <c:tx>
            <c:strRef>
              <c:f>'Gràfics '!$AH$599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'!$AB$603</c:f>
              <c:strCache>
                <c:ptCount val="1"/>
                <c:pt idx="0">
                  <c:v>El suport que he obtingut a les biblioteques de la UPC en la cerca i l'obtenció de documentació és òptim.</c:v>
                </c:pt>
              </c:strCache>
            </c:strRef>
          </c:cat>
          <c:val>
            <c:numRef>
              <c:f>'Gràfics '!$AH$603</c:f>
              <c:numCache>
                <c:formatCode>0.00</c:formatCode>
                <c:ptCount val="1"/>
                <c:pt idx="0">
                  <c:v>3.8846153846153846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892416"/>
        <c:axId val="138886528"/>
      </c:lineChart>
      <c:catAx>
        <c:axId val="13888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884992"/>
        <c:crosses val="autoZero"/>
        <c:auto val="1"/>
        <c:lblAlgn val="ctr"/>
        <c:lblOffset val="100"/>
        <c:noMultiLvlLbl val="0"/>
      </c:catAx>
      <c:valAx>
        <c:axId val="13888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883072"/>
        <c:crosses val="autoZero"/>
        <c:crossBetween val="between"/>
      </c:valAx>
      <c:valAx>
        <c:axId val="13888652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892416"/>
        <c:crosses val="max"/>
        <c:crossBetween val="between"/>
      </c:valAx>
      <c:catAx>
        <c:axId val="138892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886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'!$AC$599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'!$AC$604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1"/>
          <c:order val="1"/>
          <c:tx>
            <c:strRef>
              <c:f>'Gràfics '!$AD$599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'!$AD$604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'Gràfics '!$AE$599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'!$AE$604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3"/>
          <c:order val="3"/>
          <c:tx>
            <c:strRef>
              <c:f>'Gràfics '!$AF$599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'!$AF$604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strRef>
              <c:f>'Gràfics '!$AG$599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'!$AG$604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929664"/>
        <c:axId val="138931584"/>
      </c:barChart>
      <c:lineChart>
        <c:grouping val="standard"/>
        <c:varyColors val="0"/>
        <c:ser>
          <c:idx val="5"/>
          <c:order val="5"/>
          <c:tx>
            <c:strRef>
              <c:f>'Gràfics '!$AH$599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'!$AB$604</c:f>
              <c:strCache>
                <c:ptCount val="1"/>
                <c:pt idx="0">
                  <c:v>La informació i atenció que rebo de la Unitat d'Assessorament i Suport Laboral a la Recerca (beques) és adequada.</c:v>
                </c:pt>
              </c:strCache>
            </c:strRef>
          </c:cat>
          <c:val>
            <c:numRef>
              <c:f>'Gràfics '!$AH$604</c:f>
              <c:numCache>
                <c:formatCode>0.00</c:formatCode>
                <c:ptCount val="1"/>
                <c:pt idx="0">
                  <c:v>3.1739130434782612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67392"/>
        <c:axId val="139465856"/>
      </c:lineChart>
      <c:catAx>
        <c:axId val="13892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931584"/>
        <c:crosses val="autoZero"/>
        <c:auto val="1"/>
        <c:lblAlgn val="ctr"/>
        <c:lblOffset val="100"/>
        <c:noMultiLvlLbl val="0"/>
      </c:catAx>
      <c:valAx>
        <c:axId val="13893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8929664"/>
        <c:crosses val="autoZero"/>
        <c:crossBetween val="between"/>
      </c:valAx>
      <c:valAx>
        <c:axId val="13946585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467392"/>
        <c:crosses val="max"/>
        <c:crossBetween val="between"/>
      </c:valAx>
      <c:catAx>
        <c:axId val="139467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465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'!$AC$678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'!$AD$678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'!$AE$678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'!$AF$678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'!$AG$678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264000"/>
        <c:axId val="139265152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'!$AB$678</c:f>
              <c:strCache>
                <c:ptCount val="1"/>
                <c:pt idx="0">
                  <c:v>Els recursos (mobiliari, equips de laboratori, material, etc.) que tinc al meu abast són adequats.</c:v>
                </c:pt>
              </c:strCache>
            </c:strRef>
          </c:cat>
          <c:val>
            <c:numRef>
              <c:f>'Gràfics '!$AH$678</c:f>
              <c:numCache>
                <c:formatCode>0.00</c:formatCode>
                <c:ptCount val="1"/>
                <c:pt idx="0">
                  <c:v>3.8928571428571432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2576"/>
        <c:axId val="139266688"/>
      </c:lineChart>
      <c:catAx>
        <c:axId val="13926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265152"/>
        <c:crosses val="autoZero"/>
        <c:auto val="1"/>
        <c:lblAlgn val="ctr"/>
        <c:lblOffset val="100"/>
        <c:noMultiLvlLbl val="0"/>
      </c:catAx>
      <c:valAx>
        <c:axId val="13926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264000"/>
        <c:crosses val="autoZero"/>
        <c:crossBetween val="between"/>
      </c:valAx>
      <c:valAx>
        <c:axId val="13926668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272576"/>
        <c:crosses val="max"/>
        <c:crossBetween val="between"/>
      </c:valAx>
      <c:catAx>
        <c:axId val="1392725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266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'!$AC$186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'!$AC$189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1"/>
          <c:order val="1"/>
          <c:tx>
            <c:strRef>
              <c:f>'Gràfics '!$AD$186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'!$AD$189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'Gràfics '!$AE$186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'!$AE$189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3"/>
          <c:order val="3"/>
          <c:tx>
            <c:strRef>
              <c:f>'Gràfics '!$AF$186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'!$AF$189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4"/>
          <c:order val="4"/>
          <c:tx>
            <c:strRef>
              <c:f>'Gràfics '!$AG$186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'!$AG$189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236864"/>
        <c:axId val="121308672"/>
      </c:barChart>
      <c:lineChart>
        <c:grouping val="standard"/>
        <c:varyColors val="0"/>
        <c:ser>
          <c:idx val="5"/>
          <c:order val="5"/>
          <c:tx>
            <c:strRef>
              <c:f>'Gràfics '!$AH$186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'!$AB$189</c:f>
              <c:strCache>
                <c:ptCount val="1"/>
                <c:pt idx="0">
                  <c:v>Els cursos o seminaris que he realitzat en el programa de doctorat han estat valuosos per el tema de recerca de la tesi.</c:v>
                </c:pt>
              </c:strCache>
            </c:strRef>
          </c:cat>
          <c:val>
            <c:numRef>
              <c:f>'Gràfics '!$AH$189</c:f>
              <c:numCache>
                <c:formatCode>0.00</c:formatCode>
                <c:ptCount val="1"/>
                <c:pt idx="0">
                  <c:v>3.3809523809523809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316096"/>
        <c:axId val="121310208"/>
      </c:lineChart>
      <c:catAx>
        <c:axId val="1212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308672"/>
        <c:crosses val="autoZero"/>
        <c:auto val="1"/>
        <c:lblAlgn val="ctr"/>
        <c:lblOffset val="100"/>
        <c:noMultiLvlLbl val="0"/>
      </c:catAx>
      <c:valAx>
        <c:axId val="12130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236864"/>
        <c:crosses val="autoZero"/>
        <c:crossBetween val="between"/>
      </c:valAx>
      <c:valAx>
        <c:axId val="12131020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316096"/>
        <c:crosses val="max"/>
        <c:crossBetween val="between"/>
      </c:valAx>
      <c:catAx>
        <c:axId val="1213160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1310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'!$AC$679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'!$AD$679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'!$AE$679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'!$AF$679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'!$AG$679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330304"/>
        <c:axId val="139332224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'!$AB$679</c:f>
              <c:strCache>
                <c:ptCount val="1"/>
                <c:pt idx="0">
                  <c:v>Els serveis informàtics (ordinador, software, etc.) que tinc al meu abast són adequats.</c:v>
                </c:pt>
              </c:strCache>
            </c:strRef>
          </c:cat>
          <c:val>
            <c:numRef>
              <c:f>'Gràfics '!$AH$679</c:f>
              <c:numCache>
                <c:formatCode>0.00</c:formatCode>
                <c:ptCount val="1"/>
                <c:pt idx="0">
                  <c:v>3.8620689655172407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339648"/>
        <c:axId val="139338112"/>
      </c:lineChart>
      <c:catAx>
        <c:axId val="13933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332224"/>
        <c:crosses val="autoZero"/>
        <c:auto val="1"/>
        <c:lblAlgn val="ctr"/>
        <c:lblOffset val="100"/>
        <c:noMultiLvlLbl val="0"/>
      </c:catAx>
      <c:valAx>
        <c:axId val="13933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330304"/>
        <c:crosses val="autoZero"/>
        <c:crossBetween val="between"/>
      </c:valAx>
      <c:valAx>
        <c:axId val="13933811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339648"/>
        <c:crosses val="max"/>
        <c:crossBetween val="between"/>
      </c:valAx>
      <c:catAx>
        <c:axId val="1393396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338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'!$AC$680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'!$AD$680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'!$AE$680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'!$AF$680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'!$AG$680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385856"/>
        <c:axId val="139396224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'!$AB$680</c:f>
              <c:strCache>
                <c:ptCount val="1"/>
                <c:pt idx="0">
                  <c:v>Estic informat/ada de les decisions de la comissió acadèmica del programa de doctorat.</c:v>
                </c:pt>
              </c:strCache>
            </c:strRef>
          </c:cat>
          <c:val>
            <c:numRef>
              <c:f>'Gràfics '!$AH$680</c:f>
              <c:numCache>
                <c:formatCode>0.00</c:formatCode>
                <c:ptCount val="1"/>
                <c:pt idx="0">
                  <c:v>3.4642857142857135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07744"/>
        <c:axId val="139397760"/>
      </c:lineChart>
      <c:catAx>
        <c:axId val="13938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396224"/>
        <c:crosses val="autoZero"/>
        <c:auto val="1"/>
        <c:lblAlgn val="ctr"/>
        <c:lblOffset val="100"/>
        <c:noMultiLvlLbl val="0"/>
      </c:catAx>
      <c:valAx>
        <c:axId val="13939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385856"/>
        <c:crosses val="autoZero"/>
        <c:crossBetween val="between"/>
      </c:valAx>
      <c:valAx>
        <c:axId val="13939776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407744"/>
        <c:crosses val="max"/>
        <c:crossBetween val="between"/>
      </c:valAx>
      <c:catAx>
        <c:axId val="1394077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397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'!$AC$681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'!$AD$681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'!$AE$681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'!$AF$681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'!$AG$681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453184"/>
        <c:axId val="139455104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'!$AB$681</c:f>
              <c:strCache>
                <c:ptCount val="1"/>
                <c:pt idx="0">
                  <c:v>Quan el/la director/a o tutor/a no ha pogut resoldre algun problema o en cas de conflicte sempre he rebut l’ajut i orientació del/de la coordinador/a del programa, la comissió acadèmica del programa o algun membre d’aquesta.</c:v>
                </c:pt>
              </c:strCache>
            </c:strRef>
          </c:cat>
          <c:val>
            <c:numRef>
              <c:f>'Gràfics '!$AH$681</c:f>
              <c:numCache>
                <c:formatCode>0.00</c:formatCode>
                <c:ptCount val="1"/>
                <c:pt idx="0">
                  <c:v>4.0625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97696"/>
        <c:axId val="139596160"/>
      </c:lineChart>
      <c:catAx>
        <c:axId val="13945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455104"/>
        <c:crosses val="autoZero"/>
        <c:auto val="1"/>
        <c:lblAlgn val="ctr"/>
        <c:lblOffset val="100"/>
        <c:noMultiLvlLbl val="0"/>
      </c:catAx>
      <c:valAx>
        <c:axId val="13945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453184"/>
        <c:crosses val="autoZero"/>
        <c:crossBetween val="between"/>
      </c:valAx>
      <c:valAx>
        <c:axId val="13959616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597696"/>
        <c:crosses val="max"/>
        <c:crossBetween val="between"/>
      </c:valAx>
      <c:catAx>
        <c:axId val="139597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596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'!$AC$682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'!$AD$682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'!$AE$682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'!$AF$682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'!$AG$682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634944"/>
        <c:axId val="139649408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'!$AB$682</c:f>
              <c:strCache>
                <c:ptCount val="1"/>
                <c:pt idx="0">
                  <c:v>Tinc clares quines són les sortides laborals que m’ofereix el programa.</c:v>
                </c:pt>
              </c:strCache>
            </c:strRef>
          </c:cat>
          <c:val>
            <c:numRef>
              <c:f>'Gràfics '!$AH$682</c:f>
              <c:numCache>
                <c:formatCode>0.00</c:formatCode>
                <c:ptCount val="1"/>
                <c:pt idx="0">
                  <c:v>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52480"/>
        <c:axId val="139650944"/>
      </c:lineChart>
      <c:catAx>
        <c:axId val="13963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649408"/>
        <c:crosses val="autoZero"/>
        <c:auto val="1"/>
        <c:lblAlgn val="ctr"/>
        <c:lblOffset val="100"/>
        <c:noMultiLvlLbl val="0"/>
      </c:catAx>
      <c:valAx>
        <c:axId val="13964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634944"/>
        <c:crosses val="autoZero"/>
        <c:crossBetween val="between"/>
      </c:valAx>
      <c:valAx>
        <c:axId val="13965094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652480"/>
        <c:crosses val="max"/>
        <c:crossBetween val="between"/>
      </c:valAx>
      <c:catAx>
        <c:axId val="1396524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650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'!$AC$677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'!$AC$683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'Gràfics '!$AD$677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'!$AD$683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'Gràfics '!$AE$677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'!$AE$683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3"/>
          <c:order val="3"/>
          <c:tx>
            <c:strRef>
              <c:f>'Gràfics '!$AF$677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'!$AF$683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4"/>
          <c:order val="4"/>
          <c:tx>
            <c:strRef>
              <c:f>'Gràfics '!$AG$677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'!$AG$683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694080"/>
        <c:axId val="139696000"/>
      </c:barChart>
      <c:lineChart>
        <c:grouping val="standard"/>
        <c:varyColors val="0"/>
        <c:ser>
          <c:idx val="5"/>
          <c:order val="5"/>
          <c:tx>
            <c:strRef>
              <c:f>'Gràfics '!$AH$677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'!$AB$683</c:f>
              <c:strCache>
                <c:ptCount val="1"/>
                <c:pt idx="0">
                  <c:v>La valoració global que faig del programa de doctorat és positiva.</c:v>
                </c:pt>
              </c:strCache>
            </c:strRef>
          </c:cat>
          <c:val>
            <c:numRef>
              <c:f>'Gràfics '!$AH$683</c:f>
              <c:numCache>
                <c:formatCode>0.00</c:formatCode>
                <c:ptCount val="1"/>
                <c:pt idx="0">
                  <c:v>3.9666666666666668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7520"/>
        <c:axId val="139697536"/>
      </c:lineChart>
      <c:catAx>
        <c:axId val="13969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696000"/>
        <c:crosses val="autoZero"/>
        <c:auto val="1"/>
        <c:lblAlgn val="ctr"/>
        <c:lblOffset val="100"/>
        <c:noMultiLvlLbl val="0"/>
      </c:catAx>
      <c:valAx>
        <c:axId val="13969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694080"/>
        <c:crosses val="autoZero"/>
        <c:crossBetween val="between"/>
      </c:valAx>
      <c:valAx>
        <c:axId val="13969753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707520"/>
        <c:crosses val="max"/>
        <c:crossBetween val="between"/>
      </c:valAx>
      <c:catAx>
        <c:axId val="139707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969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Indiqueu la vostra font de finançament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'!$T$25:$T$32</c:f>
              <c:strCache>
                <c:ptCount val="8"/>
                <c:pt idx="0">
                  <c:v>Beca externa.</c:v>
                </c:pt>
                <c:pt idx="1">
                  <c:v>Contracte a la UPC.</c:v>
                </c:pt>
                <c:pt idx="2">
                  <c:v>Contracte en una altra universitat.</c:v>
                </c:pt>
                <c:pt idx="3">
                  <c:v>Contracte a l’Administració pública.</c:v>
                </c:pt>
                <c:pt idx="4">
                  <c:v>Contracte en un centre o institut de recerca diferent de la UPC.</c:v>
                </c:pt>
                <c:pt idx="5">
                  <c:v>Contracte a l’empresa privada.</c:v>
                </c:pt>
                <c:pt idx="6">
                  <c:v>No tinc finançament de cap mena.</c:v>
                </c:pt>
                <c:pt idx="7">
                  <c:v>Altres</c:v>
                </c:pt>
              </c:strCache>
            </c:strRef>
          </c:cat>
          <c:val>
            <c:numRef>
              <c:f>'Gràfics '!$U$25:$U$32</c:f>
              <c:numCache>
                <c:formatCode>0.00%</c:formatCode>
                <c:ptCount val="8"/>
                <c:pt idx="0">
                  <c:v>0.53125</c:v>
                </c:pt>
                <c:pt idx="1">
                  <c:v>0.1875</c:v>
                </c:pt>
                <c:pt idx="2">
                  <c:v>6.25E-2</c:v>
                </c:pt>
                <c:pt idx="3">
                  <c:v>0</c:v>
                </c:pt>
                <c:pt idx="4">
                  <c:v>6.25E-2</c:v>
                </c:pt>
                <c:pt idx="5">
                  <c:v>0</c:v>
                </c:pt>
                <c:pt idx="6">
                  <c:v>0.125</c:v>
                </c:pt>
                <c:pt idx="7">
                  <c:v>3.125E-2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9739136"/>
        <c:axId val="139741824"/>
      </c:barChart>
      <c:catAx>
        <c:axId val="13973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741824"/>
        <c:crosses val="autoZero"/>
        <c:auto val="1"/>
        <c:lblAlgn val="ctr"/>
        <c:lblOffset val="100"/>
        <c:noMultiLvlLbl val="0"/>
      </c:catAx>
      <c:valAx>
        <c:axId val="1397418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739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treballeu a la UPC o en una altra universitat, quina tasca hi dueu a terme?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'!$T$46:$T$48</c:f>
              <c:strCache>
                <c:ptCount val="3"/>
                <c:pt idx="0">
                  <c:v>Recerca, personal docent i de recerca.</c:v>
                </c:pt>
                <c:pt idx="1">
                  <c:v>Personal d’administració i serveis.</c:v>
                </c:pt>
                <c:pt idx="2">
                  <c:v>Altres</c:v>
                </c:pt>
              </c:strCache>
            </c:strRef>
          </c:cat>
          <c:val>
            <c:numRef>
              <c:f>'Gràfics '!$U$46:$U$48</c:f>
              <c:numCache>
                <c:formatCode>0.00%</c:formatCode>
                <c:ptCount val="3"/>
                <c:pt idx="0">
                  <c:v>0.86363636363636365</c:v>
                </c:pt>
                <c:pt idx="1">
                  <c:v>4.5454545454545456E-2</c:v>
                </c:pt>
                <c:pt idx="2">
                  <c:v>9.0909090909090912E-2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9765248"/>
        <c:axId val="139772288"/>
      </c:barChart>
      <c:catAx>
        <c:axId val="13976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772288"/>
        <c:crosses val="autoZero"/>
        <c:auto val="1"/>
        <c:lblAlgn val="ctr"/>
        <c:lblOffset val="100"/>
        <c:noMultiLvlLbl val="0"/>
      </c:catAx>
      <c:valAx>
        <c:axId val="1397722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39765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Com us heu assabentat de la organització del programa?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'!$T$65:$T$71</c:f>
              <c:strCache>
                <c:ptCount val="7"/>
                <c:pt idx="0">
                  <c:v>A través de canals d'informació de la Universitat (pàgines web o altres sistemes de difusió de l’Escola de Doctorat, el Gabinet de Relacions Internacionals i Empresa, guies informatives, etc.).</c:v>
                </c:pt>
                <c:pt idx="1">
                  <c:v>A través del departament o de l'institut (pàgines web pròpies i altres sistemes de difusió).</c:v>
                </c:pt>
                <c:pt idx="2">
                  <c:v>Per recomanació d’estudiants del programa o de la Universitat.</c:v>
                </c:pt>
                <c:pt idx="3">
                  <c:v>Per recomanació de professorat del programa o de la Universitat.</c:v>
                </c:pt>
                <c:pt idx="4">
                  <c:v>Per recomanació de professorat extern al programa  o a la Universitat.</c:v>
                </c:pt>
                <c:pt idx="5">
                  <c:v>Webs especialitzats.</c:v>
                </c:pt>
                <c:pt idx="6">
                  <c:v>Altres</c:v>
                </c:pt>
              </c:strCache>
            </c:strRef>
          </c:cat>
          <c:val>
            <c:numRef>
              <c:f>'Gràfics '!$U$65:$U$71</c:f>
              <c:numCache>
                <c:formatCode>0.00%</c:formatCode>
                <c:ptCount val="7"/>
                <c:pt idx="0">
                  <c:v>0.1875</c:v>
                </c:pt>
                <c:pt idx="1">
                  <c:v>0.3125</c:v>
                </c:pt>
                <c:pt idx="2">
                  <c:v>3.125E-2</c:v>
                </c:pt>
                <c:pt idx="3">
                  <c:v>0.28125</c:v>
                </c:pt>
                <c:pt idx="4">
                  <c:v>0.25</c:v>
                </c:pt>
                <c:pt idx="5">
                  <c:v>3.125E-2</c:v>
                </c:pt>
                <c:pt idx="6">
                  <c:v>6.25E-2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385664"/>
        <c:axId val="140400512"/>
      </c:barChart>
      <c:catAx>
        <c:axId val="14038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400512"/>
        <c:crosses val="autoZero"/>
        <c:auto val="1"/>
        <c:lblAlgn val="ctr"/>
        <c:lblOffset val="100"/>
        <c:noMultiLvlLbl val="0"/>
      </c:catAx>
      <c:valAx>
        <c:axId val="1404005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38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Quin ha estat el principal motiu que us ha portat a realitzar els estudis de</a:t>
            </a:r>
            <a:r>
              <a:rPr lang="ca-ES" sz="1400" b="0" baseline="0">
                <a:solidFill>
                  <a:sysClr val="windowText" lastClr="000000"/>
                </a:solidFill>
              </a:rPr>
              <a:t> </a:t>
            </a:r>
            <a:r>
              <a:rPr lang="ca-ES" sz="1400" b="0">
                <a:solidFill>
                  <a:sysClr val="windowText" lastClr="000000"/>
                </a:solidFill>
              </a:rPr>
              <a:t>doctorat?</a:t>
            </a:r>
          </a:p>
        </c:rich>
      </c:tx>
      <c:layout>
        <c:manualLayout>
          <c:xMode val="edge"/>
          <c:yMode val="edge"/>
          <c:x val="7.9362446727573338E-2"/>
          <c:y val="4.1519912121634819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'!$T$86:$T$91</c:f>
              <c:strCache>
                <c:ptCount val="6"/>
                <c:pt idx="0">
                  <c:v>Començar la carrera acadèmica o promocionar-me dins d’aquesta.</c:v>
                </c:pt>
                <c:pt idx="1">
                  <c:v>Augmentar les possibilitats de promoció dins l’empresa privada.</c:v>
                </c:pt>
                <c:pt idx="2">
                  <c:v>Completar la formació universitària.</c:v>
                </c:pt>
                <c:pt idx="3">
                  <c:v>La situació del mercat laboral no oferia sortides.</c:v>
                </c:pt>
                <c:pt idx="4">
                  <c:v>Fer recerca.</c:v>
                </c:pt>
                <c:pt idx="5">
                  <c:v>Altres</c:v>
                </c:pt>
              </c:strCache>
            </c:strRef>
          </c:cat>
          <c:val>
            <c:numRef>
              <c:f>'Gràfics '!$U$86:$U$91</c:f>
              <c:numCache>
                <c:formatCode>0.00%</c:formatCode>
                <c:ptCount val="6"/>
                <c:pt idx="0">
                  <c:v>0.46875</c:v>
                </c:pt>
                <c:pt idx="1">
                  <c:v>0.125</c:v>
                </c:pt>
                <c:pt idx="2">
                  <c:v>0.4375</c:v>
                </c:pt>
                <c:pt idx="3">
                  <c:v>0.125</c:v>
                </c:pt>
                <c:pt idx="4">
                  <c:v>0.53125</c:v>
                </c:pt>
                <c:pt idx="5">
                  <c:v>3.125E-2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321152"/>
        <c:axId val="140323840"/>
      </c:barChart>
      <c:catAx>
        <c:axId val="14032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323840"/>
        <c:crosses val="autoZero"/>
        <c:auto val="1"/>
        <c:lblAlgn val="ctr"/>
        <c:lblOffset val="100"/>
        <c:noMultiLvlLbl val="0"/>
      </c:catAx>
      <c:valAx>
        <c:axId val="1403238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32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Quin ha estat el motiu principal que us ha fet triar un programa de doctorat a la UPC?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'!$T$111:$T$117</c:f>
              <c:strCache>
                <c:ptCount val="7"/>
                <c:pt idx="0">
                  <c:v>És l'única universitat que ofereix aquest tipus de programa.</c:v>
                </c:pt>
                <c:pt idx="1">
                  <c:v>El prestigi de la UPC.</c:v>
                </c:pt>
                <c:pt idx="2">
                  <c:v>El prestigi del departament o institut de recerca on es desenvolupa el doctorat.</c:v>
                </c:pt>
                <c:pt idx="3">
                  <c:v>El prestigi i la temàtica del grup de recerca.</c:v>
                </c:pt>
                <c:pt idx="4">
                  <c:v>La proximitat al lloc de residència.</c:v>
                </c:pt>
                <c:pt idx="5">
                  <c:v>Treballar a la UPC.</c:v>
                </c:pt>
                <c:pt idx="6">
                  <c:v>Altres</c:v>
                </c:pt>
              </c:strCache>
            </c:strRef>
          </c:cat>
          <c:val>
            <c:numRef>
              <c:f>'Gràfics '!$U$111:$U$117</c:f>
              <c:numCache>
                <c:formatCode>###0.00%</c:formatCode>
                <c:ptCount val="7"/>
                <c:pt idx="0">
                  <c:v>0.15625</c:v>
                </c:pt>
                <c:pt idx="1">
                  <c:v>0.125</c:v>
                </c:pt>
                <c:pt idx="2">
                  <c:v>0.25</c:v>
                </c:pt>
                <c:pt idx="3">
                  <c:v>0.4375</c:v>
                </c:pt>
                <c:pt idx="4">
                  <c:v>9.375E-2</c:v>
                </c:pt>
                <c:pt idx="5">
                  <c:v>9.375E-2</c:v>
                </c:pt>
                <c:pt idx="6">
                  <c:v>0.1875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351360"/>
        <c:axId val="140366592"/>
      </c:barChart>
      <c:catAx>
        <c:axId val="14035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366592"/>
        <c:crosses val="autoZero"/>
        <c:auto val="1"/>
        <c:lblAlgn val="ctr"/>
        <c:lblOffset val="100"/>
        <c:noMultiLvlLbl val="0"/>
      </c:catAx>
      <c:valAx>
        <c:axId val="1403665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##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0351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Heu realitzat alguna estada fora de la UPC de més d’un mes?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'!$T$286:$T$288</c:f>
              <c:strCache>
                <c:ptCount val="3"/>
                <c:pt idx="0">
                  <c:v>Sí, en una universitat, centre de recerca o empresa espanyols.</c:v>
                </c:pt>
                <c:pt idx="1">
                  <c:v>Sí, en una universitat centre de recerca o empresa estrangers.</c:v>
                </c:pt>
                <c:pt idx="2">
                  <c:v>No.</c:v>
                </c:pt>
              </c:strCache>
            </c:strRef>
          </c:cat>
          <c:val>
            <c:numRef>
              <c:f>'Gràfics '!$U$286:$U$288</c:f>
              <c:numCache>
                <c:formatCode>0.00%</c:formatCode>
                <c:ptCount val="3"/>
                <c:pt idx="0">
                  <c:v>0</c:v>
                </c:pt>
                <c:pt idx="1">
                  <c:v>0.375</c:v>
                </c:pt>
                <c:pt idx="2">
                  <c:v>0.625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1326976"/>
        <c:axId val="121346304"/>
      </c:barChart>
      <c:catAx>
        <c:axId val="1213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346304"/>
        <c:crosses val="autoZero"/>
        <c:auto val="1"/>
        <c:lblAlgn val="ctr"/>
        <c:lblOffset val="100"/>
        <c:noMultiLvlLbl val="0"/>
      </c:catAx>
      <c:valAx>
        <c:axId val="1213463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13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dedicació a temps complert per fer el doctorat, quantes hores dediqueu a la setmana al doctorat?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'!$T$139:$T$141</c:f>
              <c:strCache>
                <c:ptCount val="3"/>
                <c:pt idx="0">
                  <c:v>Menys de 30 hores.</c:v>
                </c:pt>
                <c:pt idx="1">
                  <c:v>De 30 a 40 hores.</c:v>
                </c:pt>
                <c:pt idx="2">
                  <c:v>Més de 40 hores.</c:v>
                </c:pt>
              </c:strCache>
            </c:strRef>
          </c:cat>
          <c:val>
            <c:numRef>
              <c:f>'Gràfics '!$U$139:$U$141</c:f>
              <c:numCache>
                <c:formatCode>###0.00%</c:formatCode>
                <c:ptCount val="3"/>
                <c:pt idx="0">
                  <c:v>0</c:v>
                </c:pt>
                <c:pt idx="1">
                  <c:v>0.42307692307692307</c:v>
                </c:pt>
                <c:pt idx="2">
                  <c:v>0.57692307692307687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1102464"/>
        <c:axId val="141125888"/>
      </c:barChart>
      <c:catAx>
        <c:axId val="14110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1125888"/>
        <c:crosses val="autoZero"/>
        <c:auto val="1"/>
        <c:lblAlgn val="ctr"/>
        <c:lblOffset val="100"/>
        <c:noMultiLvlLbl val="0"/>
      </c:catAx>
      <c:valAx>
        <c:axId val="1411258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##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110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dedicació a temps parcial per fer el doctorat, quantes hores dediqueu a la setmana al doctorat?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'!$T$160:$T$162</c:f>
              <c:strCache>
                <c:ptCount val="3"/>
                <c:pt idx="0">
                  <c:v>Menys de 10 hores.</c:v>
                </c:pt>
                <c:pt idx="1">
                  <c:v>De 10 a 20 hores.</c:v>
                </c:pt>
                <c:pt idx="2">
                  <c:v>Més de 20 hores.</c:v>
                </c:pt>
              </c:strCache>
            </c:strRef>
          </c:cat>
          <c:val>
            <c:numRef>
              <c:f>'Gràfics '!$U$160:$U$162</c:f>
              <c:numCache>
                <c:formatCode>###0.00%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1141120"/>
        <c:axId val="141156352"/>
      </c:barChart>
      <c:catAx>
        <c:axId val="14114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1156352"/>
        <c:crosses val="autoZero"/>
        <c:auto val="1"/>
        <c:lblAlgn val="ctr"/>
        <c:lblOffset val="100"/>
        <c:noMultiLvlLbl val="0"/>
      </c:catAx>
      <c:valAx>
        <c:axId val="1411563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##0.00%" sourceLinked="1"/>
        <c:majorTickMark val="none"/>
        <c:minorTickMark val="none"/>
        <c:tickLblPos val="nextTo"/>
        <c:spPr>
          <a:noFill/>
          <a:ln w="6350" cap="flat" cmpd="sng" algn="ctr">
            <a:solidFill>
              <a:sysClr val="windowText" lastClr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4114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Participació: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'Gràfics '!$AC$7:$AD$7</c:f>
              <c:strCache>
                <c:ptCount val="2"/>
                <c:pt idx="0">
                  <c:v>Població</c:v>
                </c:pt>
                <c:pt idx="1">
                  <c:v>Nombre de resp. completes</c:v>
                </c:pt>
              </c:strCache>
            </c:strRef>
          </c:cat>
          <c:val>
            <c:numRef>
              <c:f>'Gràfics '!$AC$8:$AD$8</c:f>
              <c:numCache>
                <c:formatCode>General</c:formatCode>
                <c:ptCount val="2"/>
                <c:pt idx="0">
                  <c:v>252</c:v>
                </c:pt>
                <c:pt idx="1">
                  <c:v>32</c:v>
                </c:pt>
              </c:numCache>
            </c:numRef>
          </c:val>
          <c:extLst/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'!$AC$243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'!$AC$244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'Gràfics '!$AD$243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'!$AD$244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'Gràfics '!$AE$243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'!$AE$244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3"/>
          <c:order val="3"/>
          <c:tx>
            <c:strRef>
              <c:f>'Gràfics '!$AF$243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'!$AF$244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strRef>
              <c:f>'Gràfics '!$AG$243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'!$AG$244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552704"/>
        <c:axId val="126563072"/>
      </c:barChart>
      <c:lineChart>
        <c:grouping val="standard"/>
        <c:varyColors val="0"/>
        <c:ser>
          <c:idx val="5"/>
          <c:order val="5"/>
          <c:tx>
            <c:strRef>
              <c:f>'Gràfics '!$AH$243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'!$AB$244</c:f>
              <c:strCache>
                <c:ptCount val="1"/>
                <c:pt idx="0">
                  <c:v>El pla de recerca és útil per organitzar i planificar el desenvolupament del treball de tesi.</c:v>
                </c:pt>
              </c:strCache>
            </c:strRef>
          </c:cat>
          <c:val>
            <c:numRef>
              <c:f>'Gràfics '!$AH$244</c:f>
              <c:numCache>
                <c:formatCode>0.00</c:formatCode>
                <c:ptCount val="1"/>
                <c:pt idx="0">
                  <c:v>3.6896551724137931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66400"/>
        <c:axId val="126564608"/>
      </c:lineChart>
      <c:catAx>
        <c:axId val="12655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563072"/>
        <c:crosses val="autoZero"/>
        <c:auto val="1"/>
        <c:lblAlgn val="ctr"/>
        <c:lblOffset val="100"/>
        <c:noMultiLvlLbl val="0"/>
      </c:catAx>
      <c:valAx>
        <c:axId val="12656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552704"/>
        <c:crosses val="autoZero"/>
        <c:crossBetween val="between"/>
      </c:valAx>
      <c:valAx>
        <c:axId val="12656460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566400"/>
        <c:crosses val="max"/>
        <c:crossBetween val="between"/>
      </c:valAx>
      <c:catAx>
        <c:axId val="126566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6564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'!$AC$243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'!$AC$245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'Gràfics '!$AD$243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'!$AD$245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'Gràfics '!$AE$243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'!$AE$245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3"/>
          <c:order val="3"/>
          <c:tx>
            <c:strRef>
              <c:f>'Gràfics '!$AF$243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'!$AF$245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4"/>
          <c:order val="4"/>
          <c:tx>
            <c:strRef>
              <c:f>'Gràfics '!$AG$243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'!$AG$245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607744"/>
        <c:axId val="126609664"/>
      </c:barChart>
      <c:lineChart>
        <c:grouping val="standard"/>
        <c:varyColors val="0"/>
        <c:ser>
          <c:idx val="5"/>
          <c:order val="5"/>
          <c:tx>
            <c:strRef>
              <c:f>'Gràfics '!$AH$243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'!$AB$245</c:f>
              <c:strCache>
                <c:ptCount val="1"/>
                <c:pt idx="0">
                  <c:v>El desenvolupament de la tesi s’ha ajustat a la proposta inicial del pla de recerca.</c:v>
                </c:pt>
              </c:strCache>
            </c:strRef>
          </c:cat>
          <c:val>
            <c:numRef>
              <c:f>'Gràfics '!$AH$245</c:f>
              <c:numCache>
                <c:formatCode>0.00</c:formatCode>
                <c:ptCount val="1"/>
                <c:pt idx="0">
                  <c:v>3.3666666666666667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90112"/>
        <c:axId val="126488576"/>
      </c:lineChart>
      <c:catAx>
        <c:axId val="12660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609664"/>
        <c:crosses val="autoZero"/>
        <c:auto val="1"/>
        <c:lblAlgn val="ctr"/>
        <c:lblOffset val="100"/>
        <c:noMultiLvlLbl val="0"/>
      </c:catAx>
      <c:valAx>
        <c:axId val="12660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607744"/>
        <c:crosses val="autoZero"/>
        <c:crossBetween val="between"/>
      </c:valAx>
      <c:valAx>
        <c:axId val="12648857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490112"/>
        <c:crosses val="max"/>
        <c:crossBetween val="between"/>
      </c:valAx>
      <c:catAx>
        <c:axId val="126490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6488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'Gràfics '!$AC$243</c:f>
              <c:strCache>
                <c:ptCount val="1"/>
                <c:pt idx="0">
                  <c:v>Molt baix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'!$AC$246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'Gràfics '!$AD$243</c:f>
              <c:strCache>
                <c:ptCount val="1"/>
                <c:pt idx="0">
                  <c:v>Baix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'!$AD$246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'Gràfics '!$AE$243</c:f>
              <c:strCache>
                <c:ptCount val="1"/>
                <c:pt idx="0">
                  <c:v>Normal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'!$AE$246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3"/>
          <c:order val="3"/>
          <c:tx>
            <c:strRef>
              <c:f>'Gràfics '!$AF$243</c:f>
              <c:strCache>
                <c:ptCount val="1"/>
                <c:pt idx="0">
                  <c:v>Elevat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'!$AF$246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4"/>
          <c:order val="4"/>
          <c:tx>
            <c:strRef>
              <c:f>'Gràfics '!$AG$243</c:f>
              <c:strCache>
                <c:ptCount val="1"/>
                <c:pt idx="0">
                  <c:v>Molt elevat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'!$AG$246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883328"/>
        <c:axId val="126885248"/>
      </c:barChart>
      <c:lineChart>
        <c:grouping val="standard"/>
        <c:varyColors val="0"/>
        <c:ser>
          <c:idx val="5"/>
          <c:order val="5"/>
          <c:tx>
            <c:strRef>
              <c:f>'Gràfics '!$AH$243</c:f>
              <c:strCache>
                <c:ptCount val="1"/>
                <c:pt idx="0">
                  <c:v>Mitjana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'Gràfics '!$AB$246</c:f>
              <c:strCache>
                <c:ptCount val="1"/>
                <c:pt idx="0">
                  <c:v>En cas de desviaments respecte a la proposta original, aquests eren necessaris per al bon desenvolupament de la tesi.</c:v>
                </c:pt>
              </c:strCache>
            </c:strRef>
          </c:cat>
          <c:val>
            <c:numRef>
              <c:f>'Gràfics '!$AH$246</c:f>
              <c:numCache>
                <c:formatCode>0.00</c:formatCode>
                <c:ptCount val="1"/>
                <c:pt idx="0">
                  <c:v>4.5357142857142847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92672"/>
        <c:axId val="126891136"/>
      </c:lineChart>
      <c:catAx>
        <c:axId val="12688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885248"/>
        <c:crosses val="autoZero"/>
        <c:auto val="1"/>
        <c:lblAlgn val="ctr"/>
        <c:lblOffset val="100"/>
        <c:noMultiLvlLbl val="0"/>
      </c:catAx>
      <c:valAx>
        <c:axId val="12688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883328"/>
        <c:crosses val="autoZero"/>
        <c:crossBetween val="between"/>
      </c:valAx>
      <c:valAx>
        <c:axId val="12689113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892672"/>
        <c:crosses val="max"/>
        <c:crossBetween val="between"/>
      </c:valAx>
      <c:catAx>
        <c:axId val="126892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6891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>
                <a:solidFill>
                  <a:sysClr val="windowText" lastClr="000000"/>
                </a:solidFill>
              </a:rPr>
              <a:t>Si teniu dedicació a temps complert per fer el doctorat, quant de temps penseu que trigareu a fer la tesi?</a:t>
            </a:r>
          </a:p>
        </c:rich>
      </c:tx>
      <c:layout>
        <c:manualLayout>
          <c:xMode val="edge"/>
          <c:yMode val="edge"/>
          <c:x val="7.7630231868552446E-2"/>
          <c:y val="3.4599926768029012E-2"/>
        </c:manualLayout>
      </c:layout>
      <c:overlay val="0"/>
      <c:spPr>
        <a:noFill/>
        <a:ln w="9525">
          <a:solidFill>
            <a:srgbClr val="5B9BD5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'Gràfics '!$T$308:$T$311</c:f>
              <c:strCache>
                <c:ptCount val="4"/>
                <c:pt idx="0">
                  <c:v> Tres anys o menys.</c:v>
                </c:pt>
                <c:pt idx="1">
                  <c:v>Quatre anys.</c:v>
                </c:pt>
                <c:pt idx="2">
                  <c:v>Cinc anys.</c:v>
                </c:pt>
                <c:pt idx="3">
                  <c:v>No veig clar el final de la tesi.</c:v>
                </c:pt>
              </c:strCache>
            </c:strRef>
          </c:cat>
          <c:val>
            <c:numRef>
              <c:f>'Gràfics '!$U$308:$U$311</c:f>
              <c:numCache>
                <c:formatCode>0.00%</c:formatCode>
                <c:ptCount val="4"/>
                <c:pt idx="0">
                  <c:v>0.1851851851851852</c:v>
                </c:pt>
                <c:pt idx="1">
                  <c:v>0.62962962962962965</c:v>
                </c:pt>
                <c:pt idx="2">
                  <c:v>0.14814814814814814</c:v>
                </c:pt>
                <c:pt idx="3">
                  <c:v>3.7037037037037035E-2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920192"/>
        <c:axId val="126927232"/>
      </c:barChart>
      <c:catAx>
        <c:axId val="12692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927232"/>
        <c:crosses val="autoZero"/>
        <c:auto val="1"/>
        <c:lblAlgn val="ctr"/>
        <c:lblOffset val="100"/>
        <c:noMultiLvlLbl val="0"/>
      </c:catAx>
      <c:valAx>
        <c:axId val="1269272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692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59531</xdr:colOff>
      <xdr:row>26</xdr:row>
      <xdr:rowOff>154781</xdr:rowOff>
    </xdr:from>
    <xdr:to>
      <xdr:col>10</xdr:col>
      <xdr:colOff>666750</xdr:colOff>
      <xdr:row>29</xdr:row>
      <xdr:rowOff>0</xdr:rowOff>
    </xdr:to>
    <xdr:cxnSp macro="">
      <xdr:nvCxnSpPr>
        <xdr:cNvPr id="3" name="Connector angular 2"/>
        <xdr:cNvCxnSpPr/>
      </xdr:nvCxnSpPr>
      <xdr:spPr>
        <a:xfrm>
          <a:off x="9013031" y="5536406"/>
          <a:ext cx="607219" cy="416719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59531</xdr:colOff>
      <xdr:row>36</xdr:row>
      <xdr:rowOff>130969</xdr:rowOff>
    </xdr:from>
    <xdr:to>
      <xdr:col>17</xdr:col>
      <xdr:colOff>654844</xdr:colOff>
      <xdr:row>37</xdr:row>
      <xdr:rowOff>107157</xdr:rowOff>
    </xdr:to>
    <xdr:cxnSp macro="">
      <xdr:nvCxnSpPr>
        <xdr:cNvPr id="4" name="Connector angular 3"/>
        <xdr:cNvCxnSpPr/>
      </xdr:nvCxnSpPr>
      <xdr:spPr>
        <a:xfrm>
          <a:off x="15156656" y="7322344"/>
          <a:ext cx="595313" cy="178594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95250</xdr:colOff>
      <xdr:row>42</xdr:row>
      <xdr:rowOff>119063</xdr:rowOff>
    </xdr:from>
    <xdr:to>
      <xdr:col>7</xdr:col>
      <xdr:colOff>642938</xdr:colOff>
      <xdr:row>43</xdr:row>
      <xdr:rowOff>71437</xdr:rowOff>
    </xdr:to>
    <xdr:cxnSp macro="">
      <xdr:nvCxnSpPr>
        <xdr:cNvPr id="6" name="Connector angular 5"/>
        <xdr:cNvCxnSpPr/>
      </xdr:nvCxnSpPr>
      <xdr:spPr>
        <a:xfrm>
          <a:off x="6762750" y="8929688"/>
          <a:ext cx="547688" cy="154780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154781</xdr:colOff>
      <xdr:row>49</xdr:row>
      <xdr:rowOff>35718</xdr:rowOff>
    </xdr:from>
    <xdr:to>
      <xdr:col>15</xdr:col>
      <xdr:colOff>702469</xdr:colOff>
      <xdr:row>49</xdr:row>
      <xdr:rowOff>190499</xdr:rowOff>
    </xdr:to>
    <xdr:cxnSp macro="">
      <xdr:nvCxnSpPr>
        <xdr:cNvPr id="10" name="Connector angular 9"/>
        <xdr:cNvCxnSpPr/>
      </xdr:nvCxnSpPr>
      <xdr:spPr>
        <a:xfrm>
          <a:off x="13727906" y="10965656"/>
          <a:ext cx="547688" cy="154781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154780</xdr:colOff>
      <xdr:row>55</xdr:row>
      <xdr:rowOff>83344</xdr:rowOff>
    </xdr:from>
    <xdr:to>
      <xdr:col>13</xdr:col>
      <xdr:colOff>1095374</xdr:colOff>
      <xdr:row>56</xdr:row>
      <xdr:rowOff>47626</xdr:rowOff>
    </xdr:to>
    <xdr:cxnSp macro="">
      <xdr:nvCxnSpPr>
        <xdr:cNvPr id="11" name="Connector angular 10"/>
        <xdr:cNvCxnSpPr/>
      </xdr:nvCxnSpPr>
      <xdr:spPr>
        <a:xfrm>
          <a:off x="11822905" y="12787313"/>
          <a:ext cx="940594" cy="166688"/>
        </a:xfrm>
        <a:prstGeom prst="bentConnector3">
          <a:avLst>
            <a:gd name="adj1" fmla="val 39873"/>
          </a:avLst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83344</xdr:colOff>
      <xdr:row>61</xdr:row>
      <xdr:rowOff>83343</xdr:rowOff>
    </xdr:from>
    <xdr:to>
      <xdr:col>15</xdr:col>
      <xdr:colOff>631032</xdr:colOff>
      <xdr:row>62</xdr:row>
      <xdr:rowOff>35717</xdr:rowOff>
    </xdr:to>
    <xdr:cxnSp macro="">
      <xdr:nvCxnSpPr>
        <xdr:cNvPr id="14" name="Connector angular 13"/>
        <xdr:cNvCxnSpPr/>
      </xdr:nvCxnSpPr>
      <xdr:spPr>
        <a:xfrm>
          <a:off x="13656469" y="14573249"/>
          <a:ext cx="547688" cy="154781"/>
        </a:xfrm>
        <a:prstGeom prst="bentConnector3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183</xdr:row>
      <xdr:rowOff>0</xdr:rowOff>
    </xdr:from>
    <xdr:to>
      <xdr:col>11</xdr:col>
      <xdr:colOff>612320</xdr:colOff>
      <xdr:row>204</xdr:row>
      <xdr:rowOff>136072</xdr:rowOff>
    </xdr:to>
    <xdr:graphicFrame macro="">
      <xdr:nvGraphicFramePr>
        <xdr:cNvPr id="2" name="Gràfic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183</xdr:row>
      <xdr:rowOff>0</xdr:rowOff>
    </xdr:from>
    <xdr:to>
      <xdr:col>25</xdr:col>
      <xdr:colOff>6184</xdr:colOff>
      <xdr:row>204</xdr:row>
      <xdr:rowOff>136072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206</xdr:row>
      <xdr:rowOff>103909</xdr:rowOff>
    </xdr:from>
    <xdr:to>
      <xdr:col>12</xdr:col>
      <xdr:colOff>6184</xdr:colOff>
      <xdr:row>228</xdr:row>
      <xdr:rowOff>49481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284</xdr:row>
      <xdr:rowOff>23504</xdr:rowOff>
    </xdr:from>
    <xdr:to>
      <xdr:col>12</xdr:col>
      <xdr:colOff>58018</xdr:colOff>
      <xdr:row>303</xdr:row>
      <xdr:rowOff>74532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</xdr:row>
      <xdr:rowOff>96611</xdr:rowOff>
    </xdr:from>
    <xdr:to>
      <xdr:col>6</xdr:col>
      <xdr:colOff>561975</xdr:colOff>
      <xdr:row>18</xdr:row>
      <xdr:rowOff>58511</xdr:rowOff>
    </xdr:to>
    <xdr:graphicFrame macro="">
      <xdr:nvGraphicFramePr>
        <xdr:cNvPr id="6" name="Gráfico 8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235</xdr:row>
      <xdr:rowOff>0</xdr:rowOff>
    </xdr:from>
    <xdr:to>
      <xdr:col>12</xdr:col>
      <xdr:colOff>17319</xdr:colOff>
      <xdr:row>256</xdr:row>
      <xdr:rowOff>136072</xdr:rowOff>
    </xdr:to>
    <xdr:graphicFrame macro="">
      <xdr:nvGraphicFramePr>
        <xdr:cNvPr id="7" name="Gràfic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588817</xdr:colOff>
      <xdr:row>235</xdr:row>
      <xdr:rowOff>0</xdr:rowOff>
    </xdr:from>
    <xdr:to>
      <xdr:col>25</xdr:col>
      <xdr:colOff>17317</xdr:colOff>
      <xdr:row>256</xdr:row>
      <xdr:rowOff>136072</xdr:rowOff>
    </xdr:to>
    <xdr:graphicFrame macro="">
      <xdr:nvGraphicFramePr>
        <xdr:cNvPr id="8" name="Gràfic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259</xdr:row>
      <xdr:rowOff>0</xdr:rowOff>
    </xdr:from>
    <xdr:to>
      <xdr:col>12</xdr:col>
      <xdr:colOff>34637</xdr:colOff>
      <xdr:row>280</xdr:row>
      <xdr:rowOff>136072</xdr:rowOff>
    </xdr:to>
    <xdr:graphicFrame macro="">
      <xdr:nvGraphicFramePr>
        <xdr:cNvPr id="9" name="Gràfic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306</xdr:row>
      <xdr:rowOff>0</xdr:rowOff>
    </xdr:from>
    <xdr:to>
      <xdr:col>12</xdr:col>
      <xdr:colOff>58018</xdr:colOff>
      <xdr:row>325</xdr:row>
      <xdr:rowOff>51028</xdr:rowOff>
    </xdr:to>
    <xdr:graphicFrame macro="">
      <xdr:nvGraphicFramePr>
        <xdr:cNvPr id="1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328</xdr:row>
      <xdr:rowOff>0</xdr:rowOff>
    </xdr:from>
    <xdr:to>
      <xdr:col>12</xdr:col>
      <xdr:colOff>58018</xdr:colOff>
      <xdr:row>347</xdr:row>
      <xdr:rowOff>51028</xdr:rowOff>
    </xdr:to>
    <xdr:graphicFrame macro="">
      <xdr:nvGraphicFramePr>
        <xdr:cNvPr id="1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356</xdr:row>
      <xdr:rowOff>0</xdr:rowOff>
    </xdr:from>
    <xdr:to>
      <xdr:col>12</xdr:col>
      <xdr:colOff>58018</xdr:colOff>
      <xdr:row>375</xdr:row>
      <xdr:rowOff>51028</xdr:rowOff>
    </xdr:to>
    <xdr:graphicFrame macro="">
      <xdr:nvGraphicFramePr>
        <xdr:cNvPr id="1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378</xdr:row>
      <xdr:rowOff>0</xdr:rowOff>
    </xdr:from>
    <xdr:to>
      <xdr:col>12</xdr:col>
      <xdr:colOff>58018</xdr:colOff>
      <xdr:row>397</xdr:row>
      <xdr:rowOff>23814</xdr:rowOff>
    </xdr:to>
    <xdr:graphicFrame macro="">
      <xdr:nvGraphicFramePr>
        <xdr:cNvPr id="1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400</xdr:row>
      <xdr:rowOff>0</xdr:rowOff>
    </xdr:from>
    <xdr:to>
      <xdr:col>12</xdr:col>
      <xdr:colOff>58018</xdr:colOff>
      <xdr:row>419</xdr:row>
      <xdr:rowOff>51028</xdr:rowOff>
    </xdr:to>
    <xdr:graphicFrame macro="">
      <xdr:nvGraphicFramePr>
        <xdr:cNvPr id="1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422</xdr:row>
      <xdr:rowOff>0</xdr:rowOff>
    </xdr:from>
    <xdr:to>
      <xdr:col>12</xdr:col>
      <xdr:colOff>58018</xdr:colOff>
      <xdr:row>441</xdr:row>
      <xdr:rowOff>51028</xdr:rowOff>
    </xdr:to>
    <xdr:graphicFrame macro="">
      <xdr:nvGraphicFramePr>
        <xdr:cNvPr id="1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444</xdr:row>
      <xdr:rowOff>0</xdr:rowOff>
    </xdr:from>
    <xdr:to>
      <xdr:col>12</xdr:col>
      <xdr:colOff>34637</xdr:colOff>
      <xdr:row>465</xdr:row>
      <xdr:rowOff>136072</xdr:rowOff>
    </xdr:to>
    <xdr:graphicFrame macro="">
      <xdr:nvGraphicFramePr>
        <xdr:cNvPr id="16" name="Gràfic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0</xdr:colOff>
      <xdr:row>444</xdr:row>
      <xdr:rowOff>0</xdr:rowOff>
    </xdr:from>
    <xdr:to>
      <xdr:col>25</xdr:col>
      <xdr:colOff>34637</xdr:colOff>
      <xdr:row>465</xdr:row>
      <xdr:rowOff>136072</xdr:rowOff>
    </xdr:to>
    <xdr:graphicFrame macro="">
      <xdr:nvGraphicFramePr>
        <xdr:cNvPr id="17" name="Gràfic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468</xdr:row>
      <xdr:rowOff>0</xdr:rowOff>
    </xdr:from>
    <xdr:to>
      <xdr:col>12</xdr:col>
      <xdr:colOff>34637</xdr:colOff>
      <xdr:row>489</xdr:row>
      <xdr:rowOff>136072</xdr:rowOff>
    </xdr:to>
    <xdr:graphicFrame macro="">
      <xdr:nvGraphicFramePr>
        <xdr:cNvPr id="18" name="Gràfic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0</xdr:colOff>
      <xdr:row>468</xdr:row>
      <xdr:rowOff>0</xdr:rowOff>
    </xdr:from>
    <xdr:to>
      <xdr:col>25</xdr:col>
      <xdr:colOff>34637</xdr:colOff>
      <xdr:row>489</xdr:row>
      <xdr:rowOff>136072</xdr:rowOff>
    </xdr:to>
    <xdr:graphicFrame macro="">
      <xdr:nvGraphicFramePr>
        <xdr:cNvPr id="19" name="Gràfic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492</xdr:row>
      <xdr:rowOff>0</xdr:rowOff>
    </xdr:from>
    <xdr:to>
      <xdr:col>12</xdr:col>
      <xdr:colOff>34637</xdr:colOff>
      <xdr:row>513</xdr:row>
      <xdr:rowOff>136072</xdr:rowOff>
    </xdr:to>
    <xdr:graphicFrame macro="">
      <xdr:nvGraphicFramePr>
        <xdr:cNvPr id="20" name="Gràfic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520</xdr:row>
      <xdr:rowOff>0</xdr:rowOff>
    </xdr:from>
    <xdr:to>
      <xdr:col>12</xdr:col>
      <xdr:colOff>58018</xdr:colOff>
      <xdr:row>539</xdr:row>
      <xdr:rowOff>51028</xdr:rowOff>
    </xdr:to>
    <xdr:graphicFrame macro="">
      <xdr:nvGraphicFramePr>
        <xdr:cNvPr id="2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542</xdr:row>
      <xdr:rowOff>0</xdr:rowOff>
    </xdr:from>
    <xdr:to>
      <xdr:col>12</xdr:col>
      <xdr:colOff>58018</xdr:colOff>
      <xdr:row>561</xdr:row>
      <xdr:rowOff>51028</xdr:rowOff>
    </xdr:to>
    <xdr:graphicFrame macro="">
      <xdr:nvGraphicFramePr>
        <xdr:cNvPr id="2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564</xdr:row>
      <xdr:rowOff>0</xdr:rowOff>
    </xdr:from>
    <xdr:to>
      <xdr:col>12</xdr:col>
      <xdr:colOff>34637</xdr:colOff>
      <xdr:row>585</xdr:row>
      <xdr:rowOff>136072</xdr:rowOff>
    </xdr:to>
    <xdr:graphicFrame macro="">
      <xdr:nvGraphicFramePr>
        <xdr:cNvPr id="23" name="Gràfic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0</xdr:colOff>
      <xdr:row>564</xdr:row>
      <xdr:rowOff>0</xdr:rowOff>
    </xdr:from>
    <xdr:to>
      <xdr:col>25</xdr:col>
      <xdr:colOff>34637</xdr:colOff>
      <xdr:row>585</xdr:row>
      <xdr:rowOff>136072</xdr:rowOff>
    </xdr:to>
    <xdr:graphicFrame macro="">
      <xdr:nvGraphicFramePr>
        <xdr:cNvPr id="24" name="Gràfic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595</xdr:row>
      <xdr:rowOff>0</xdr:rowOff>
    </xdr:from>
    <xdr:to>
      <xdr:col>12</xdr:col>
      <xdr:colOff>34637</xdr:colOff>
      <xdr:row>616</xdr:row>
      <xdr:rowOff>136072</xdr:rowOff>
    </xdr:to>
    <xdr:graphicFrame macro="">
      <xdr:nvGraphicFramePr>
        <xdr:cNvPr id="25" name="Gràfic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0</xdr:colOff>
      <xdr:row>595</xdr:row>
      <xdr:rowOff>0</xdr:rowOff>
    </xdr:from>
    <xdr:to>
      <xdr:col>25</xdr:col>
      <xdr:colOff>34637</xdr:colOff>
      <xdr:row>616</xdr:row>
      <xdr:rowOff>136072</xdr:rowOff>
    </xdr:to>
    <xdr:graphicFrame macro="">
      <xdr:nvGraphicFramePr>
        <xdr:cNvPr id="26" name="Gràfic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619</xdr:row>
      <xdr:rowOff>0</xdr:rowOff>
    </xdr:from>
    <xdr:to>
      <xdr:col>12</xdr:col>
      <xdr:colOff>34637</xdr:colOff>
      <xdr:row>640</xdr:row>
      <xdr:rowOff>136072</xdr:rowOff>
    </xdr:to>
    <xdr:graphicFrame macro="">
      <xdr:nvGraphicFramePr>
        <xdr:cNvPr id="27" name="Gràfic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0</xdr:colOff>
      <xdr:row>619</xdr:row>
      <xdr:rowOff>0</xdr:rowOff>
    </xdr:from>
    <xdr:to>
      <xdr:col>25</xdr:col>
      <xdr:colOff>34637</xdr:colOff>
      <xdr:row>640</xdr:row>
      <xdr:rowOff>136072</xdr:rowOff>
    </xdr:to>
    <xdr:graphicFrame macro="">
      <xdr:nvGraphicFramePr>
        <xdr:cNvPr id="28" name="Gràfic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644</xdr:row>
      <xdr:rowOff>0</xdr:rowOff>
    </xdr:from>
    <xdr:to>
      <xdr:col>12</xdr:col>
      <xdr:colOff>34637</xdr:colOff>
      <xdr:row>665</xdr:row>
      <xdr:rowOff>136072</xdr:rowOff>
    </xdr:to>
    <xdr:graphicFrame macro="">
      <xdr:nvGraphicFramePr>
        <xdr:cNvPr id="29" name="Gràfic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675</xdr:row>
      <xdr:rowOff>0</xdr:rowOff>
    </xdr:from>
    <xdr:to>
      <xdr:col>12</xdr:col>
      <xdr:colOff>34637</xdr:colOff>
      <xdr:row>696</xdr:row>
      <xdr:rowOff>136072</xdr:rowOff>
    </xdr:to>
    <xdr:graphicFrame macro="">
      <xdr:nvGraphicFramePr>
        <xdr:cNvPr id="30" name="Gràfic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0</xdr:colOff>
      <xdr:row>675</xdr:row>
      <xdr:rowOff>0</xdr:rowOff>
    </xdr:from>
    <xdr:to>
      <xdr:col>25</xdr:col>
      <xdr:colOff>34637</xdr:colOff>
      <xdr:row>696</xdr:row>
      <xdr:rowOff>136072</xdr:rowOff>
    </xdr:to>
    <xdr:graphicFrame macro="">
      <xdr:nvGraphicFramePr>
        <xdr:cNvPr id="31" name="Gràfic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699</xdr:row>
      <xdr:rowOff>0</xdr:rowOff>
    </xdr:from>
    <xdr:to>
      <xdr:col>12</xdr:col>
      <xdr:colOff>34637</xdr:colOff>
      <xdr:row>720</xdr:row>
      <xdr:rowOff>136072</xdr:rowOff>
    </xdr:to>
    <xdr:graphicFrame macro="">
      <xdr:nvGraphicFramePr>
        <xdr:cNvPr id="32" name="Gràfic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13</xdr:col>
      <xdr:colOff>0</xdr:colOff>
      <xdr:row>699</xdr:row>
      <xdr:rowOff>0</xdr:rowOff>
    </xdr:from>
    <xdr:to>
      <xdr:col>25</xdr:col>
      <xdr:colOff>34637</xdr:colOff>
      <xdr:row>720</xdr:row>
      <xdr:rowOff>136072</xdr:rowOff>
    </xdr:to>
    <xdr:graphicFrame macro="">
      <xdr:nvGraphicFramePr>
        <xdr:cNvPr id="33" name="Gràfic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723</xdr:row>
      <xdr:rowOff>0</xdr:rowOff>
    </xdr:from>
    <xdr:to>
      <xdr:col>12</xdr:col>
      <xdr:colOff>34637</xdr:colOff>
      <xdr:row>744</xdr:row>
      <xdr:rowOff>136072</xdr:rowOff>
    </xdr:to>
    <xdr:graphicFrame macro="">
      <xdr:nvGraphicFramePr>
        <xdr:cNvPr id="34" name="Gràfic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13</xdr:col>
      <xdr:colOff>0</xdr:colOff>
      <xdr:row>723</xdr:row>
      <xdr:rowOff>0</xdr:rowOff>
    </xdr:from>
    <xdr:to>
      <xdr:col>25</xdr:col>
      <xdr:colOff>34637</xdr:colOff>
      <xdr:row>744</xdr:row>
      <xdr:rowOff>136072</xdr:rowOff>
    </xdr:to>
    <xdr:graphicFrame macro="">
      <xdr:nvGraphicFramePr>
        <xdr:cNvPr id="35" name="Gràfic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12</xdr:col>
      <xdr:colOff>58018</xdr:colOff>
      <xdr:row>41</xdr:row>
      <xdr:rowOff>33710</xdr:rowOff>
    </xdr:to>
    <xdr:graphicFrame macro="">
      <xdr:nvGraphicFramePr>
        <xdr:cNvPr id="3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12</xdr:col>
      <xdr:colOff>58018</xdr:colOff>
      <xdr:row>60</xdr:row>
      <xdr:rowOff>189573</xdr:rowOff>
    </xdr:to>
    <xdr:graphicFrame macro="">
      <xdr:nvGraphicFramePr>
        <xdr:cNvPr id="3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62</xdr:row>
      <xdr:rowOff>190499</xdr:rowOff>
    </xdr:from>
    <xdr:to>
      <xdr:col>13</xdr:col>
      <xdr:colOff>22411</xdr:colOff>
      <xdr:row>84</xdr:row>
      <xdr:rowOff>33616</xdr:rowOff>
    </xdr:to>
    <xdr:graphicFrame macro="">
      <xdr:nvGraphicFramePr>
        <xdr:cNvPr id="3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0</xdr:colOff>
      <xdr:row>85</xdr:row>
      <xdr:rowOff>17318</xdr:rowOff>
    </xdr:from>
    <xdr:to>
      <xdr:col>12</xdr:col>
      <xdr:colOff>58018</xdr:colOff>
      <xdr:row>104</xdr:row>
      <xdr:rowOff>68346</xdr:rowOff>
    </xdr:to>
    <xdr:graphicFrame macro="">
      <xdr:nvGraphicFramePr>
        <xdr:cNvPr id="3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0</xdr:colOff>
      <xdr:row>108</xdr:row>
      <xdr:rowOff>0</xdr:rowOff>
    </xdr:from>
    <xdr:to>
      <xdr:col>12</xdr:col>
      <xdr:colOff>58018</xdr:colOff>
      <xdr:row>127</xdr:row>
      <xdr:rowOff>51028</xdr:rowOff>
    </xdr:to>
    <xdr:graphicFrame macro="">
      <xdr:nvGraphicFramePr>
        <xdr:cNvPr id="4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12</xdr:col>
      <xdr:colOff>58018</xdr:colOff>
      <xdr:row>150</xdr:row>
      <xdr:rowOff>51028</xdr:rowOff>
    </xdr:to>
    <xdr:graphicFrame macro="">
      <xdr:nvGraphicFramePr>
        <xdr:cNvPr id="4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154</xdr:row>
      <xdr:rowOff>0</xdr:rowOff>
    </xdr:from>
    <xdr:to>
      <xdr:col>12</xdr:col>
      <xdr:colOff>58018</xdr:colOff>
      <xdr:row>173</xdr:row>
      <xdr:rowOff>51028</xdr:rowOff>
    </xdr:to>
    <xdr:graphicFrame macro="">
      <xdr:nvGraphicFramePr>
        <xdr:cNvPr id="4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6"/>
  <sheetViews>
    <sheetView showGridLines="0" tabSelected="1" zoomScale="80" zoomScaleNormal="80" workbookViewId="0">
      <selection activeCell="B2" sqref="B2:P2"/>
    </sheetView>
  </sheetViews>
  <sheetFormatPr defaultRowHeight="15" x14ac:dyDescent="0.25"/>
  <cols>
    <col min="1" max="1" width="2.85546875" customWidth="1"/>
    <col min="2" max="2" width="19.85546875" customWidth="1"/>
    <col min="3" max="3" width="17.140625" customWidth="1"/>
    <col min="4" max="4" width="19.85546875" customWidth="1"/>
    <col min="5" max="5" width="17.140625" customWidth="1"/>
    <col min="6" max="6" width="19.85546875" customWidth="1"/>
    <col min="7" max="11" width="11.42578125" customWidth="1"/>
    <col min="12" max="12" width="12.140625" customWidth="1"/>
    <col min="13" max="14" width="17.140625" customWidth="1"/>
    <col min="15" max="18" width="11.42578125" customWidth="1"/>
  </cols>
  <sheetData>
    <row r="1" spans="1:22" x14ac:dyDescent="0.25">
      <c r="Q1" s="17"/>
      <c r="R1" s="17"/>
      <c r="S1" s="17"/>
      <c r="T1" s="17"/>
      <c r="U1" s="17"/>
      <c r="V1" s="17"/>
    </row>
    <row r="2" spans="1:22" ht="26.25" customHeight="1" x14ac:dyDescent="0.25">
      <c r="A2" s="1"/>
      <c r="B2" s="125" t="s">
        <v>16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8"/>
      <c r="R2" s="18"/>
      <c r="S2" s="18"/>
      <c r="T2" s="18"/>
      <c r="U2" s="18"/>
      <c r="V2" s="17"/>
    </row>
    <row r="3" spans="1:22" x14ac:dyDescent="0.25">
      <c r="Q3" s="17"/>
      <c r="R3" s="17"/>
      <c r="S3" s="17"/>
      <c r="T3" s="17"/>
      <c r="U3" s="17"/>
      <c r="V3" s="17"/>
    </row>
    <row r="4" spans="1:22" x14ac:dyDescent="0.25">
      <c r="A4" s="1"/>
      <c r="B4" s="33" t="s">
        <v>17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7"/>
      <c r="R4" s="17"/>
      <c r="S4" s="17"/>
      <c r="T4" s="17"/>
      <c r="U4" s="17"/>
      <c r="V4" s="17"/>
    </row>
    <row r="5" spans="1:22" s="1" customFormat="1" x14ac:dyDescent="0.25">
      <c r="B5" s="21"/>
      <c r="Q5" s="17"/>
      <c r="R5" s="17"/>
      <c r="S5" s="17"/>
      <c r="T5" s="17"/>
      <c r="U5" s="17"/>
      <c r="V5" s="17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7"/>
      <c r="R6" s="17"/>
      <c r="S6" s="17"/>
      <c r="T6" s="17"/>
      <c r="U6" s="17"/>
      <c r="V6" s="17"/>
    </row>
    <row r="7" spans="1:22" ht="18.75" x14ac:dyDescent="0.3">
      <c r="A7" s="1"/>
      <c r="B7" s="34" t="s">
        <v>144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7"/>
      <c r="R7" s="17"/>
      <c r="S7" s="17"/>
      <c r="T7" s="17"/>
      <c r="U7" s="17"/>
      <c r="V7" s="17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7"/>
      <c r="R8" s="17"/>
      <c r="S8" s="17"/>
      <c r="T8" s="17"/>
      <c r="U8" s="17"/>
      <c r="V8" s="17"/>
    </row>
    <row r="9" spans="1:22" ht="15" customHeight="1" x14ac:dyDescent="0.25">
      <c r="A9" s="1"/>
      <c r="B9" s="35" t="s">
        <v>0</v>
      </c>
      <c r="C9" s="36" t="s">
        <v>1</v>
      </c>
      <c r="D9" s="36" t="s">
        <v>2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7"/>
      <c r="R9" s="17"/>
      <c r="S9" s="17"/>
      <c r="T9" s="17"/>
      <c r="U9" s="17"/>
      <c r="V9" s="17"/>
    </row>
    <row r="10" spans="1:22" x14ac:dyDescent="0.25">
      <c r="A10" s="1"/>
      <c r="B10" s="3">
        <v>252</v>
      </c>
      <c r="C10" s="3">
        <v>32</v>
      </c>
      <c r="D10" s="4">
        <v>0.12698412698412698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7"/>
      <c r="R10" s="17"/>
      <c r="S10" s="17"/>
      <c r="T10" s="17"/>
      <c r="U10" s="17"/>
      <c r="V10" s="17"/>
    </row>
    <row r="12" spans="1:22" s="1" customFormat="1" x14ac:dyDescent="0.25"/>
    <row r="13" spans="1:22" s="1" customFormat="1" x14ac:dyDescent="0.25"/>
    <row r="14" spans="1:22" s="1" customFormat="1" x14ac:dyDescent="0.25"/>
    <row r="15" spans="1:22" s="1" customFormat="1" ht="18" x14ac:dyDescent="0.25">
      <c r="B15" s="19" t="s">
        <v>91</v>
      </c>
    </row>
    <row r="16" spans="1:22" s="1" customFormat="1" x14ac:dyDescent="0.25">
      <c r="K16" s="17"/>
      <c r="L16" s="17"/>
      <c r="M16" s="17"/>
      <c r="N16" s="17"/>
      <c r="O16" s="17"/>
    </row>
    <row r="17" spans="2:12" s="1" customFormat="1" x14ac:dyDescent="0.25">
      <c r="K17" s="17"/>
      <c r="L17" s="17"/>
    </row>
    <row r="18" spans="2:12" s="1" customFormat="1" ht="15.75" customHeight="1" x14ac:dyDescent="0.25">
      <c r="B18" s="127" t="s">
        <v>92</v>
      </c>
      <c r="C18" s="127"/>
      <c r="D18" s="127"/>
      <c r="E18" s="127"/>
      <c r="F18" s="127"/>
      <c r="G18" s="127"/>
      <c r="H18" s="127"/>
      <c r="I18" s="127"/>
      <c r="J18" s="128"/>
      <c r="K18" s="26"/>
      <c r="L18" s="26"/>
    </row>
    <row r="19" spans="2:12" s="1" customFormat="1" ht="15.75" customHeight="1" x14ac:dyDescent="0.25">
      <c r="B19" s="129"/>
      <c r="C19" s="129"/>
      <c r="D19" s="129"/>
      <c r="E19" s="129"/>
      <c r="F19" s="129"/>
      <c r="G19" s="129"/>
      <c r="H19" s="129"/>
      <c r="I19" s="129"/>
      <c r="J19" s="39" t="s">
        <v>10</v>
      </c>
      <c r="K19" s="17"/>
      <c r="L19" s="17"/>
    </row>
    <row r="20" spans="2:12" s="1" customFormat="1" ht="16.5" customHeight="1" x14ac:dyDescent="0.25">
      <c r="B20" s="126" t="s">
        <v>93</v>
      </c>
      <c r="C20" s="126"/>
      <c r="D20" s="126"/>
      <c r="E20" s="126"/>
      <c r="F20" s="126"/>
      <c r="G20" s="126"/>
      <c r="H20" s="126"/>
      <c r="I20" s="126"/>
      <c r="J20" s="40">
        <v>5</v>
      </c>
    </row>
    <row r="21" spans="2:12" s="1" customFormat="1" x14ac:dyDescent="0.25">
      <c r="B21" s="126" t="s">
        <v>94</v>
      </c>
      <c r="C21" s="126"/>
      <c r="D21" s="126"/>
      <c r="E21" s="126"/>
      <c r="F21" s="126"/>
      <c r="G21" s="126"/>
      <c r="H21" s="126"/>
      <c r="I21" s="126"/>
      <c r="J21" s="40">
        <v>1</v>
      </c>
    </row>
    <row r="22" spans="2:12" s="1" customFormat="1" x14ac:dyDescent="0.25">
      <c r="B22" s="131" t="s">
        <v>95</v>
      </c>
      <c r="C22" s="132"/>
      <c r="D22" s="132"/>
      <c r="E22" s="132"/>
      <c r="F22" s="132"/>
      <c r="G22" s="132"/>
      <c r="H22" s="132"/>
      <c r="I22" s="133"/>
      <c r="J22" s="40">
        <v>8</v>
      </c>
    </row>
    <row r="23" spans="2:12" s="1" customFormat="1" x14ac:dyDescent="0.25">
      <c r="B23" s="131" t="s">
        <v>96</v>
      </c>
      <c r="C23" s="132"/>
      <c r="D23" s="132"/>
      <c r="E23" s="132"/>
      <c r="F23" s="132"/>
      <c r="G23" s="132"/>
      <c r="H23" s="132"/>
      <c r="I23" s="133"/>
      <c r="J23" s="40">
        <v>6</v>
      </c>
    </row>
    <row r="24" spans="2:12" s="1" customFormat="1" x14ac:dyDescent="0.25">
      <c r="B24" s="131" t="s">
        <v>97</v>
      </c>
      <c r="C24" s="132"/>
      <c r="D24" s="132"/>
      <c r="E24" s="132"/>
      <c r="F24" s="132"/>
      <c r="G24" s="132"/>
      <c r="H24" s="132"/>
      <c r="I24" s="133"/>
      <c r="J24" s="40">
        <v>1</v>
      </c>
    </row>
    <row r="25" spans="2:12" s="1" customFormat="1" x14ac:dyDescent="0.25">
      <c r="B25" s="131" t="s">
        <v>98</v>
      </c>
      <c r="C25" s="132"/>
      <c r="D25" s="132"/>
      <c r="E25" s="132"/>
      <c r="F25" s="132"/>
      <c r="G25" s="132"/>
      <c r="H25" s="132"/>
      <c r="I25" s="133"/>
      <c r="J25" s="40">
        <v>6</v>
      </c>
    </row>
    <row r="26" spans="2:12" s="1" customFormat="1" ht="15.75" thickBot="1" x14ac:dyDescent="0.3">
      <c r="B26" s="131" t="s">
        <v>99</v>
      </c>
      <c r="C26" s="132"/>
      <c r="D26" s="132"/>
      <c r="E26" s="132"/>
      <c r="F26" s="132"/>
      <c r="G26" s="132"/>
      <c r="H26" s="132"/>
      <c r="I26" s="133"/>
      <c r="J26" s="75">
        <v>3</v>
      </c>
    </row>
    <row r="27" spans="2:12" s="1" customFormat="1" ht="15.75" thickBot="1" x14ac:dyDescent="0.3">
      <c r="B27" s="131" t="s">
        <v>67</v>
      </c>
      <c r="C27" s="132"/>
      <c r="D27" s="132"/>
      <c r="E27" s="132"/>
      <c r="F27" s="132"/>
      <c r="G27" s="132"/>
      <c r="H27" s="132"/>
      <c r="I27" s="132"/>
      <c r="J27" s="76">
        <v>2</v>
      </c>
    </row>
    <row r="28" spans="2:12" s="1" customFormat="1" x14ac:dyDescent="0.25"/>
    <row r="29" spans="2:12" s="1" customFormat="1" x14ac:dyDescent="0.25">
      <c r="L29" s="67" t="s">
        <v>142</v>
      </c>
    </row>
    <row r="30" spans="2:12" s="1" customFormat="1" x14ac:dyDescent="0.25">
      <c r="L30" s="67" t="s">
        <v>143</v>
      </c>
    </row>
    <row r="31" spans="2:12" s="1" customFormat="1" x14ac:dyDescent="0.25">
      <c r="L31" s="67"/>
    </row>
    <row r="32" spans="2:12" s="1" customFormat="1" x14ac:dyDescent="0.25">
      <c r="L32" s="67"/>
    </row>
    <row r="33" spans="2:19" s="1" customFormat="1" x14ac:dyDescent="0.25"/>
    <row r="34" spans="2:19" s="1" customFormat="1" ht="15.75" customHeight="1" thickBot="1" x14ac:dyDescent="0.3">
      <c r="B34" s="134" t="s">
        <v>100</v>
      </c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05"/>
      <c r="Q34" s="106"/>
    </row>
    <row r="35" spans="2:19" s="1" customFormat="1" ht="47.25" customHeight="1" x14ac:dyDescent="0.25">
      <c r="B35" s="110" t="s">
        <v>101</v>
      </c>
      <c r="C35" s="110"/>
      <c r="D35" s="110" t="s">
        <v>102</v>
      </c>
      <c r="E35" s="110"/>
      <c r="F35" s="110" t="s">
        <v>103</v>
      </c>
      <c r="G35" s="110"/>
      <c r="H35" s="110" t="s">
        <v>104</v>
      </c>
      <c r="I35" s="110"/>
      <c r="J35" s="110" t="s">
        <v>105</v>
      </c>
      <c r="K35" s="110"/>
      <c r="L35" s="110" t="s">
        <v>106</v>
      </c>
      <c r="M35" s="110"/>
      <c r="N35" s="110" t="s">
        <v>107</v>
      </c>
      <c r="O35" s="130"/>
      <c r="P35" s="102" t="s">
        <v>67</v>
      </c>
      <c r="Q35" s="103"/>
    </row>
    <row r="36" spans="2:19" s="1" customFormat="1" x14ac:dyDescent="0.25">
      <c r="B36" s="37" t="s">
        <v>10</v>
      </c>
      <c r="C36" s="37" t="s">
        <v>11</v>
      </c>
      <c r="D36" s="37" t="s">
        <v>10</v>
      </c>
      <c r="E36" s="37" t="s">
        <v>11</v>
      </c>
      <c r="F36" s="37" t="s">
        <v>10</v>
      </c>
      <c r="G36" s="37" t="s">
        <v>11</v>
      </c>
      <c r="H36" s="37" t="s">
        <v>10</v>
      </c>
      <c r="I36" s="37" t="s">
        <v>11</v>
      </c>
      <c r="J36" s="37" t="s">
        <v>10</v>
      </c>
      <c r="K36" s="37" t="s">
        <v>11</v>
      </c>
      <c r="L36" s="37" t="s">
        <v>10</v>
      </c>
      <c r="M36" s="37" t="s">
        <v>11</v>
      </c>
      <c r="N36" s="37" t="s">
        <v>10</v>
      </c>
      <c r="O36" s="68" t="s">
        <v>11</v>
      </c>
      <c r="P36" s="78" t="s">
        <v>10</v>
      </c>
      <c r="Q36" s="79" t="s">
        <v>11</v>
      </c>
    </row>
    <row r="37" spans="2:19" s="1" customFormat="1" ht="15.75" thickBot="1" x14ac:dyDescent="0.3">
      <c r="B37" s="27">
        <v>17</v>
      </c>
      <c r="C37" s="41">
        <v>0.53125</v>
      </c>
      <c r="D37" s="27">
        <v>6</v>
      </c>
      <c r="E37" s="41">
        <v>0.1875</v>
      </c>
      <c r="F37" s="27">
        <v>2</v>
      </c>
      <c r="G37" s="41">
        <v>6.25E-2</v>
      </c>
      <c r="H37" s="27">
        <v>0</v>
      </c>
      <c r="I37" s="41">
        <v>0</v>
      </c>
      <c r="J37" s="27">
        <v>2</v>
      </c>
      <c r="K37" s="41">
        <v>6.25E-2</v>
      </c>
      <c r="L37" s="27">
        <v>0</v>
      </c>
      <c r="M37" s="41">
        <v>0</v>
      </c>
      <c r="N37" s="27">
        <v>4</v>
      </c>
      <c r="O37" s="77">
        <v>0.125</v>
      </c>
      <c r="P37" s="80">
        <v>1</v>
      </c>
      <c r="Q37" s="81">
        <v>3.125E-2</v>
      </c>
    </row>
    <row r="38" spans="2:19" s="1" customFormat="1" x14ac:dyDescent="0.25">
      <c r="S38" s="1" t="s">
        <v>147</v>
      </c>
    </row>
    <row r="39" spans="2:19" s="1" customFormat="1" ht="15.75" customHeight="1" x14ac:dyDescent="0.25"/>
    <row r="40" spans="2:19" s="1" customFormat="1" ht="16.5" thickBot="1" x14ac:dyDescent="0.3">
      <c r="B40" s="104" t="s">
        <v>108</v>
      </c>
      <c r="C40" s="105"/>
      <c r="D40" s="105"/>
      <c r="E40" s="105"/>
      <c r="F40" s="105"/>
      <c r="G40" s="106"/>
    </row>
    <row r="41" spans="2:19" s="1" customFormat="1" ht="30.75" customHeight="1" x14ac:dyDescent="0.25">
      <c r="B41" s="110" t="s">
        <v>109</v>
      </c>
      <c r="C41" s="110"/>
      <c r="D41" s="110" t="s">
        <v>110</v>
      </c>
      <c r="E41" s="110"/>
      <c r="F41" s="102" t="s">
        <v>67</v>
      </c>
      <c r="G41" s="103"/>
    </row>
    <row r="42" spans="2:19" s="1" customFormat="1" x14ac:dyDescent="0.25">
      <c r="B42" s="37" t="s">
        <v>10</v>
      </c>
      <c r="C42" s="37" t="s">
        <v>11</v>
      </c>
      <c r="D42" s="37" t="s">
        <v>10</v>
      </c>
      <c r="E42" s="37" t="s">
        <v>11</v>
      </c>
      <c r="F42" s="78" t="s">
        <v>10</v>
      </c>
      <c r="G42" s="79" t="s">
        <v>11</v>
      </c>
    </row>
    <row r="43" spans="2:19" s="1" customFormat="1" ht="15.75" thickBot="1" x14ac:dyDescent="0.3">
      <c r="B43" s="27">
        <v>19</v>
      </c>
      <c r="C43" s="41">
        <f>B43/22</f>
        <v>0.86363636363636365</v>
      </c>
      <c r="D43" s="27">
        <v>1</v>
      </c>
      <c r="E43" s="41">
        <f>D43/22</f>
        <v>4.5454545454545456E-2</v>
      </c>
      <c r="F43" s="80">
        <v>2</v>
      </c>
      <c r="G43" s="81">
        <f>F43/22</f>
        <v>9.0909090909090912E-2</v>
      </c>
      <c r="I43" s="1" t="s">
        <v>145</v>
      </c>
    </row>
    <row r="44" spans="2:19" s="1" customFormat="1" x14ac:dyDescent="0.25">
      <c r="F44" s="15"/>
      <c r="I44" s="15" t="s">
        <v>146</v>
      </c>
    </row>
    <row r="45" spans="2:19" s="1" customFormat="1" x14ac:dyDescent="0.25">
      <c r="F45" s="15"/>
      <c r="I45" s="15"/>
    </row>
    <row r="46" spans="2:19" s="1" customFormat="1" x14ac:dyDescent="0.25">
      <c r="F46" s="15"/>
      <c r="G46" s="15"/>
    </row>
    <row r="47" spans="2:19" s="1" customFormat="1" ht="31.5" customHeight="1" thickBot="1" x14ac:dyDescent="0.3">
      <c r="B47" s="104" t="s">
        <v>139</v>
      </c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6"/>
    </row>
    <row r="48" spans="2:19" s="1" customFormat="1" ht="92.25" customHeight="1" x14ac:dyDescent="0.25">
      <c r="B48" s="110" t="s">
        <v>111</v>
      </c>
      <c r="C48" s="110"/>
      <c r="D48" s="110" t="s">
        <v>112</v>
      </c>
      <c r="E48" s="110"/>
      <c r="F48" s="110" t="s">
        <v>113</v>
      </c>
      <c r="G48" s="110"/>
      <c r="H48" s="110" t="s">
        <v>114</v>
      </c>
      <c r="I48" s="110"/>
      <c r="J48" s="110" t="s">
        <v>115</v>
      </c>
      <c r="K48" s="110"/>
      <c r="L48" s="110" t="s">
        <v>116</v>
      </c>
      <c r="M48" s="110"/>
      <c r="N48" s="102" t="s">
        <v>67</v>
      </c>
      <c r="O48" s="103"/>
    </row>
    <row r="49" spans="2:17" s="1" customFormat="1" x14ac:dyDescent="0.25">
      <c r="B49" s="37" t="s">
        <v>10</v>
      </c>
      <c r="C49" s="37" t="s">
        <v>11</v>
      </c>
      <c r="D49" s="37" t="s">
        <v>10</v>
      </c>
      <c r="E49" s="37" t="s">
        <v>11</v>
      </c>
      <c r="F49" s="37" t="s">
        <v>10</v>
      </c>
      <c r="G49" s="37" t="s">
        <v>11</v>
      </c>
      <c r="H49" s="37" t="s">
        <v>10</v>
      </c>
      <c r="I49" s="37" t="s">
        <v>11</v>
      </c>
      <c r="J49" s="37" t="s">
        <v>10</v>
      </c>
      <c r="K49" s="37" t="s">
        <v>11</v>
      </c>
      <c r="L49" s="37" t="s">
        <v>10</v>
      </c>
      <c r="M49" s="37" t="s">
        <v>11</v>
      </c>
      <c r="N49" s="78" t="s">
        <v>10</v>
      </c>
      <c r="O49" s="79" t="s">
        <v>11</v>
      </c>
    </row>
    <row r="50" spans="2:17" s="1" customFormat="1" ht="15.75" thickBot="1" x14ac:dyDescent="0.3">
      <c r="B50" s="27">
        <v>6</v>
      </c>
      <c r="C50" s="41">
        <v>0.1875</v>
      </c>
      <c r="D50" s="27">
        <v>10</v>
      </c>
      <c r="E50" s="41">
        <v>0.3125</v>
      </c>
      <c r="F50" s="27">
        <v>1</v>
      </c>
      <c r="G50" s="41">
        <v>3.125E-2</v>
      </c>
      <c r="H50" s="27">
        <v>9</v>
      </c>
      <c r="I50" s="41">
        <v>0.28125</v>
      </c>
      <c r="J50" s="27">
        <v>8</v>
      </c>
      <c r="K50" s="41">
        <v>0.25</v>
      </c>
      <c r="L50" s="27">
        <v>1</v>
      </c>
      <c r="M50" s="41">
        <v>3.125E-2</v>
      </c>
      <c r="N50" s="80">
        <v>2</v>
      </c>
      <c r="O50" s="81">
        <f>N50/32</f>
        <v>6.25E-2</v>
      </c>
      <c r="Q50" s="1" t="s">
        <v>148</v>
      </c>
    </row>
    <row r="51" spans="2:17" s="1" customFormat="1" x14ac:dyDescent="0.25">
      <c r="F51" s="15"/>
      <c r="Q51" s="1" t="s">
        <v>149</v>
      </c>
    </row>
    <row r="52" spans="2:17" s="1" customFormat="1" x14ac:dyDescent="0.25">
      <c r="F52" s="15"/>
    </row>
    <row r="53" spans="2:17" s="1" customFormat="1" ht="30" customHeight="1" thickBot="1" x14ac:dyDescent="0.3">
      <c r="B53" s="99" t="s">
        <v>140</v>
      </c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1"/>
    </row>
    <row r="54" spans="2:17" s="1" customFormat="1" ht="48.75" customHeight="1" x14ac:dyDescent="0.25">
      <c r="B54" s="110" t="s">
        <v>117</v>
      </c>
      <c r="C54" s="110"/>
      <c r="D54" s="110" t="s">
        <v>118</v>
      </c>
      <c r="E54" s="110"/>
      <c r="F54" s="110" t="s">
        <v>119</v>
      </c>
      <c r="G54" s="110"/>
      <c r="H54" s="110" t="s">
        <v>120</v>
      </c>
      <c r="I54" s="110"/>
      <c r="J54" s="110" t="s">
        <v>121</v>
      </c>
      <c r="K54" s="130"/>
      <c r="L54" s="102" t="s">
        <v>67</v>
      </c>
      <c r="M54" s="103"/>
    </row>
    <row r="55" spans="2:17" s="1" customFormat="1" x14ac:dyDescent="0.25">
      <c r="B55" s="37" t="s">
        <v>10</v>
      </c>
      <c r="C55" s="37" t="s">
        <v>11</v>
      </c>
      <c r="D55" s="37" t="s">
        <v>10</v>
      </c>
      <c r="E55" s="37" t="s">
        <v>11</v>
      </c>
      <c r="F55" s="37" t="s">
        <v>10</v>
      </c>
      <c r="G55" s="37" t="s">
        <v>11</v>
      </c>
      <c r="H55" s="37" t="s">
        <v>10</v>
      </c>
      <c r="I55" s="37" t="s">
        <v>11</v>
      </c>
      <c r="J55" s="37" t="s">
        <v>10</v>
      </c>
      <c r="K55" s="44" t="s">
        <v>11</v>
      </c>
      <c r="L55" s="78" t="s">
        <v>10</v>
      </c>
      <c r="M55" s="79" t="s">
        <v>11</v>
      </c>
    </row>
    <row r="56" spans="2:17" s="1" customFormat="1" ht="15.75" thickBot="1" x14ac:dyDescent="0.3">
      <c r="B56" s="27">
        <v>15</v>
      </c>
      <c r="C56" s="41">
        <v>0.46875</v>
      </c>
      <c r="D56" s="27">
        <v>4</v>
      </c>
      <c r="E56" s="41">
        <v>0.125</v>
      </c>
      <c r="F56" s="27">
        <v>14</v>
      </c>
      <c r="G56" s="41">
        <v>0.4375</v>
      </c>
      <c r="H56" s="27">
        <v>4</v>
      </c>
      <c r="I56" s="41">
        <v>0.125</v>
      </c>
      <c r="J56" s="27">
        <v>17</v>
      </c>
      <c r="K56" s="41">
        <v>0.53125</v>
      </c>
      <c r="L56" s="80">
        <v>1</v>
      </c>
      <c r="M56" s="81">
        <f>L56/32</f>
        <v>3.125E-2</v>
      </c>
    </row>
    <row r="57" spans="2:17" s="1" customFormat="1" x14ac:dyDescent="0.25">
      <c r="F57" s="15"/>
      <c r="G57" s="45"/>
      <c r="H57" s="45"/>
      <c r="I57" s="45"/>
      <c r="J57" s="45"/>
      <c r="K57" s="45"/>
      <c r="L57" s="45"/>
      <c r="M57" s="45"/>
      <c r="O57" s="1" t="s">
        <v>150</v>
      </c>
    </row>
    <row r="58" spans="2:17" s="1" customFormat="1" x14ac:dyDescent="0.25">
      <c r="F58" s="15"/>
      <c r="G58" s="45"/>
      <c r="H58" s="45"/>
      <c r="I58" s="45"/>
      <c r="J58" s="45"/>
      <c r="K58" s="45"/>
      <c r="L58" s="45"/>
      <c r="M58" s="45"/>
    </row>
    <row r="59" spans="2:17" s="1" customFormat="1" ht="33.75" customHeight="1" thickBot="1" x14ac:dyDescent="0.3">
      <c r="B59" s="104" t="s">
        <v>141</v>
      </c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6"/>
    </row>
    <row r="60" spans="2:17" s="1" customFormat="1" ht="45.75" customHeight="1" x14ac:dyDescent="0.25">
      <c r="B60" s="110" t="s">
        <v>122</v>
      </c>
      <c r="C60" s="110"/>
      <c r="D60" s="110" t="s">
        <v>123</v>
      </c>
      <c r="E60" s="110"/>
      <c r="F60" s="110" t="s">
        <v>124</v>
      </c>
      <c r="G60" s="110"/>
      <c r="H60" s="110" t="s">
        <v>125</v>
      </c>
      <c r="I60" s="110"/>
      <c r="J60" s="110" t="s">
        <v>126</v>
      </c>
      <c r="K60" s="110"/>
      <c r="L60" s="110" t="s">
        <v>127</v>
      </c>
      <c r="M60" s="110"/>
      <c r="N60" s="102" t="s">
        <v>67</v>
      </c>
      <c r="O60" s="103"/>
      <c r="Q60" s="1" t="s">
        <v>151</v>
      </c>
    </row>
    <row r="61" spans="2:17" s="1" customFormat="1" x14ac:dyDescent="0.25">
      <c r="B61" s="37" t="s">
        <v>10</v>
      </c>
      <c r="C61" s="37" t="s">
        <v>11</v>
      </c>
      <c r="D61" s="37" t="s">
        <v>10</v>
      </c>
      <c r="E61" s="37" t="s">
        <v>11</v>
      </c>
      <c r="F61" s="37" t="s">
        <v>10</v>
      </c>
      <c r="G61" s="37" t="s">
        <v>11</v>
      </c>
      <c r="H61" s="37" t="s">
        <v>10</v>
      </c>
      <c r="I61" s="37" t="s">
        <v>11</v>
      </c>
      <c r="J61" s="37" t="s">
        <v>10</v>
      </c>
      <c r="K61" s="37" t="s">
        <v>11</v>
      </c>
      <c r="L61" s="37" t="s">
        <v>10</v>
      </c>
      <c r="M61" s="37" t="s">
        <v>11</v>
      </c>
      <c r="N61" s="78" t="s">
        <v>10</v>
      </c>
      <c r="O61" s="79" t="s">
        <v>11</v>
      </c>
      <c r="Q61" s="1" t="s">
        <v>152</v>
      </c>
    </row>
    <row r="62" spans="2:17" s="1" customFormat="1" ht="15.75" thickBot="1" x14ac:dyDescent="0.3">
      <c r="B62" s="27">
        <v>5</v>
      </c>
      <c r="C62" s="41">
        <v>0.15625</v>
      </c>
      <c r="D62" s="27">
        <v>4</v>
      </c>
      <c r="E62" s="41">
        <v>0.125</v>
      </c>
      <c r="F62" s="27">
        <v>8</v>
      </c>
      <c r="G62" s="41">
        <v>0.25</v>
      </c>
      <c r="H62" s="27">
        <v>14</v>
      </c>
      <c r="I62" s="41">
        <v>0.4375</v>
      </c>
      <c r="J62" s="27">
        <v>3</v>
      </c>
      <c r="K62" s="41">
        <v>9.375E-2</v>
      </c>
      <c r="L62" s="27">
        <v>3</v>
      </c>
      <c r="M62" s="41">
        <v>9.375E-2</v>
      </c>
      <c r="N62" s="80">
        <v>6</v>
      </c>
      <c r="O62" s="81">
        <f>N62/32</f>
        <v>0.1875</v>
      </c>
      <c r="Q62" s="1" t="s">
        <v>153</v>
      </c>
    </row>
    <row r="63" spans="2:17" s="1" customFormat="1" ht="17.25" customHeight="1" x14ac:dyDescent="0.25">
      <c r="F63" s="15"/>
      <c r="G63" s="15"/>
      <c r="Q63" s="1" t="s">
        <v>154</v>
      </c>
    </row>
    <row r="64" spans="2:17" s="1" customFormat="1" ht="17.25" customHeight="1" x14ac:dyDescent="0.25">
      <c r="F64" s="15"/>
      <c r="G64" s="15"/>
      <c r="Q64" s="1" t="s">
        <v>155</v>
      </c>
    </row>
    <row r="65" spans="1:21" s="1" customFormat="1" ht="17.25" customHeight="1" x14ac:dyDescent="0.25">
      <c r="F65" s="15"/>
      <c r="G65" s="15"/>
      <c r="Q65" s="1" t="s">
        <v>156</v>
      </c>
    </row>
    <row r="66" spans="1:21" s="1" customFormat="1" ht="15.75" x14ac:dyDescent="0.25">
      <c r="B66" s="136" t="s">
        <v>128</v>
      </c>
      <c r="C66" s="137"/>
      <c r="D66" s="137"/>
      <c r="E66" s="137"/>
      <c r="F66" s="137"/>
      <c r="G66" s="138"/>
      <c r="H66" s="42"/>
    </row>
    <row r="67" spans="1:21" s="1" customFormat="1" ht="15" customHeight="1" x14ac:dyDescent="0.25">
      <c r="B67" s="110" t="s">
        <v>129</v>
      </c>
      <c r="C67" s="110"/>
      <c r="D67" s="110" t="s">
        <v>130</v>
      </c>
      <c r="E67" s="110"/>
      <c r="F67" s="110" t="s">
        <v>131</v>
      </c>
      <c r="G67" s="110"/>
      <c r="H67" s="43"/>
    </row>
    <row r="68" spans="1:21" s="1" customFormat="1" x14ac:dyDescent="0.25">
      <c r="B68" s="37" t="s">
        <v>10</v>
      </c>
      <c r="C68" s="37" t="s">
        <v>11</v>
      </c>
      <c r="D68" s="37" t="s">
        <v>10</v>
      </c>
      <c r="E68" s="37" t="s">
        <v>11</v>
      </c>
      <c r="F68" s="37" t="s">
        <v>10</v>
      </c>
      <c r="G68" s="37" t="s">
        <v>11</v>
      </c>
      <c r="H68" s="43"/>
    </row>
    <row r="69" spans="1:21" s="1" customFormat="1" x14ac:dyDescent="0.25">
      <c r="B69" s="27">
        <v>0</v>
      </c>
      <c r="C69" s="41">
        <v>0</v>
      </c>
      <c r="D69" s="27">
        <v>11</v>
      </c>
      <c r="E69" s="41">
        <v>0.42307692307692307</v>
      </c>
      <c r="F69" s="27">
        <v>15</v>
      </c>
      <c r="G69" s="41">
        <v>0.57692307692307687</v>
      </c>
      <c r="H69" s="43"/>
    </row>
    <row r="70" spans="1:21" s="1" customFormat="1" x14ac:dyDescent="0.25">
      <c r="H70" s="15"/>
    </row>
    <row r="71" spans="1:21" s="1" customFormat="1" x14ac:dyDescent="0.25">
      <c r="H71" s="15"/>
    </row>
    <row r="72" spans="1:21" s="1" customFormat="1" ht="33" customHeight="1" x14ac:dyDescent="0.25">
      <c r="B72" s="134" t="s">
        <v>132</v>
      </c>
      <c r="C72" s="135"/>
      <c r="D72" s="135"/>
      <c r="E72" s="135"/>
      <c r="F72" s="135"/>
      <c r="G72" s="139"/>
      <c r="H72" s="42"/>
    </row>
    <row r="73" spans="1:21" s="1" customFormat="1" ht="15" customHeight="1" x14ac:dyDescent="0.25">
      <c r="B73" s="110" t="s">
        <v>133</v>
      </c>
      <c r="C73" s="110"/>
      <c r="D73" s="110" t="s">
        <v>134</v>
      </c>
      <c r="E73" s="110"/>
      <c r="F73" s="110" t="s">
        <v>135</v>
      </c>
      <c r="G73" s="110"/>
      <c r="H73" s="43"/>
      <c r="I73" s="69"/>
    </row>
    <row r="74" spans="1:21" s="1" customFormat="1" ht="15.75" customHeight="1" x14ac:dyDescent="0.25">
      <c r="B74" s="37" t="s">
        <v>10</v>
      </c>
      <c r="C74" s="37" t="s">
        <v>11</v>
      </c>
      <c r="D74" s="37" t="s">
        <v>10</v>
      </c>
      <c r="E74" s="37" t="s">
        <v>11</v>
      </c>
      <c r="F74" s="37" t="s">
        <v>10</v>
      </c>
      <c r="G74" s="37" t="s">
        <v>11</v>
      </c>
      <c r="H74" s="43"/>
      <c r="I74" s="69"/>
    </row>
    <row r="75" spans="1:21" s="1" customFormat="1" x14ac:dyDescent="0.25">
      <c r="B75" s="27">
        <v>2</v>
      </c>
      <c r="C75" s="41">
        <v>0.5</v>
      </c>
      <c r="D75" s="27">
        <v>2</v>
      </c>
      <c r="E75" s="41">
        <v>0.5</v>
      </c>
      <c r="F75" s="27">
        <v>0</v>
      </c>
      <c r="G75" s="41">
        <v>0</v>
      </c>
      <c r="H75" s="43"/>
      <c r="I75" s="69"/>
    </row>
    <row r="76" spans="1:21" s="1" customFormat="1" x14ac:dyDescent="0.25">
      <c r="I76" s="69"/>
    </row>
    <row r="77" spans="1:21" s="1" customFormat="1" x14ac:dyDescent="0.25"/>
    <row r="78" spans="1:21" s="1" customFormat="1" x14ac:dyDescent="0.25"/>
    <row r="80" spans="1:21" ht="18" x14ac:dyDescent="0.25">
      <c r="A80" s="1"/>
      <c r="B80" s="19" t="s">
        <v>19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x14ac:dyDescent="0.25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7"/>
      <c r="R81" s="17"/>
      <c r="S81" s="17"/>
      <c r="T81" s="1"/>
      <c r="U81" s="1"/>
    </row>
    <row r="82" spans="1:21" s="1" customFormat="1" ht="15.75" x14ac:dyDescent="0.25">
      <c r="B82" s="2"/>
      <c r="Q82" s="17"/>
      <c r="R82" s="17"/>
      <c r="S82" s="17"/>
    </row>
    <row r="83" spans="1:21" s="1" customFormat="1" ht="15.75" x14ac:dyDescent="0.25">
      <c r="B83" s="107" t="s">
        <v>12</v>
      </c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11"/>
      <c r="Q83" s="10"/>
      <c r="R83" s="10"/>
      <c r="S83" s="17"/>
    </row>
    <row r="84" spans="1:21" s="1" customFormat="1" x14ac:dyDescent="0.25">
      <c r="B84" s="112"/>
      <c r="C84" s="113"/>
      <c r="D84" s="114"/>
      <c r="E84" s="118" t="s">
        <v>3</v>
      </c>
      <c r="F84" s="118"/>
      <c r="G84" s="118" t="s">
        <v>4</v>
      </c>
      <c r="H84" s="118"/>
      <c r="I84" s="118" t="s">
        <v>5</v>
      </c>
      <c r="J84" s="118"/>
      <c r="K84" s="119" t="s">
        <v>6</v>
      </c>
      <c r="L84" s="119"/>
      <c r="M84" s="118" t="s">
        <v>7</v>
      </c>
      <c r="N84" s="118"/>
      <c r="O84" s="119" t="s">
        <v>8</v>
      </c>
      <c r="P84" s="118" t="s">
        <v>9</v>
      </c>
      <c r="Q84" s="17"/>
      <c r="R84" s="17"/>
      <c r="S84" s="17"/>
    </row>
    <row r="85" spans="1:21" s="1" customFormat="1" x14ac:dyDescent="0.25">
      <c r="B85" s="115"/>
      <c r="C85" s="116"/>
      <c r="D85" s="117"/>
      <c r="E85" s="22" t="s">
        <v>10</v>
      </c>
      <c r="F85" s="22" t="s">
        <v>11</v>
      </c>
      <c r="G85" s="22" t="s">
        <v>10</v>
      </c>
      <c r="H85" s="22" t="s">
        <v>11</v>
      </c>
      <c r="I85" s="22" t="s">
        <v>10</v>
      </c>
      <c r="J85" s="22" t="s">
        <v>11</v>
      </c>
      <c r="K85" s="22" t="s">
        <v>10</v>
      </c>
      <c r="L85" s="22" t="s">
        <v>11</v>
      </c>
      <c r="M85" s="22" t="s">
        <v>10</v>
      </c>
      <c r="N85" s="22" t="s">
        <v>11</v>
      </c>
      <c r="O85" s="119"/>
      <c r="P85" s="118"/>
    </row>
    <row r="86" spans="1:21" s="1" customFormat="1" ht="57.75" customHeight="1" x14ac:dyDescent="0.25">
      <c r="B86" s="109" t="s">
        <v>13</v>
      </c>
      <c r="C86" s="109"/>
      <c r="D86" s="109"/>
      <c r="E86" s="6">
        <v>5</v>
      </c>
      <c r="F86" s="7">
        <v>0.23809523809523805</v>
      </c>
      <c r="G86" s="6">
        <v>4</v>
      </c>
      <c r="H86" s="7">
        <v>0.19047619047619047</v>
      </c>
      <c r="I86" s="70">
        <v>2</v>
      </c>
      <c r="J86" s="7">
        <v>9.5238095238095233E-2</v>
      </c>
      <c r="K86" s="70">
        <v>6</v>
      </c>
      <c r="L86" s="7">
        <v>0.2857142857142857</v>
      </c>
      <c r="M86" s="70">
        <v>4</v>
      </c>
      <c r="N86" s="7">
        <v>0.19047619047619047</v>
      </c>
      <c r="O86" s="5">
        <v>2.9999999999999996</v>
      </c>
      <c r="P86" s="5">
        <v>1.5165750888103096</v>
      </c>
    </row>
    <row r="87" spans="1:21" s="1" customFormat="1" ht="33" customHeight="1" x14ac:dyDescent="0.25">
      <c r="B87" s="109" t="s">
        <v>15</v>
      </c>
      <c r="C87" s="109"/>
      <c r="D87" s="109"/>
      <c r="E87" s="70">
        <v>4</v>
      </c>
      <c r="F87" s="7">
        <v>0.19047619047619047</v>
      </c>
      <c r="G87" s="70">
        <v>3</v>
      </c>
      <c r="H87" s="7">
        <v>0.14285714285714285</v>
      </c>
      <c r="I87" s="70">
        <v>3</v>
      </c>
      <c r="J87" s="7">
        <v>0.14285714285714285</v>
      </c>
      <c r="K87" s="70">
        <v>5</v>
      </c>
      <c r="L87" s="7">
        <v>0.23809523809523805</v>
      </c>
      <c r="M87" s="70">
        <v>6</v>
      </c>
      <c r="N87" s="7">
        <v>0.2857142857142857</v>
      </c>
      <c r="O87" s="5">
        <v>3.2857142857142856</v>
      </c>
      <c r="P87" s="5">
        <v>1.5212776585113299</v>
      </c>
    </row>
    <row r="88" spans="1:21" s="1" customFormat="1" ht="45.75" customHeight="1" x14ac:dyDescent="0.25">
      <c r="B88" s="109" t="s">
        <v>14</v>
      </c>
      <c r="C88" s="109"/>
      <c r="D88" s="109"/>
      <c r="E88" s="70">
        <v>4</v>
      </c>
      <c r="F88" s="7">
        <v>0.19047619047619047</v>
      </c>
      <c r="G88" s="70">
        <v>1</v>
      </c>
      <c r="H88" s="7">
        <v>4.7619047619047616E-2</v>
      </c>
      <c r="I88" s="70">
        <v>6</v>
      </c>
      <c r="J88" s="7">
        <v>0.2857142857142857</v>
      </c>
      <c r="K88" s="70">
        <v>3</v>
      </c>
      <c r="L88" s="7">
        <v>0.14285714285714285</v>
      </c>
      <c r="M88" s="70">
        <v>7</v>
      </c>
      <c r="N88" s="7">
        <v>0.33333333333333326</v>
      </c>
      <c r="O88" s="5">
        <v>3.3809523809523809</v>
      </c>
      <c r="P88" s="5">
        <v>1.4992061391346581</v>
      </c>
    </row>
    <row r="89" spans="1:21" s="1" customFormat="1" ht="15.75" x14ac:dyDescent="0.25">
      <c r="B89" s="23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15"/>
    </row>
    <row r="90" spans="1:21" s="1" customFormat="1" ht="15.75" x14ac:dyDescent="0.25">
      <c r="B90" s="23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15"/>
    </row>
    <row r="91" spans="1:21" s="1" customFormat="1" ht="15.75" x14ac:dyDescent="0.25">
      <c r="B91" s="16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</row>
    <row r="92" spans="1:21" s="1" customFormat="1" ht="16.5" customHeight="1" x14ac:dyDescent="0.25">
      <c r="B92" s="16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</row>
    <row r="93" spans="1:21" s="1" customFormat="1" ht="18.75" customHeight="1" x14ac:dyDescent="0.25">
      <c r="B93" s="19" t="s">
        <v>18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</row>
    <row r="94" spans="1:21" s="1" customFormat="1" ht="15.75" x14ac:dyDescent="0.25">
      <c r="B94" s="16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</row>
    <row r="95" spans="1:21" s="1" customFormat="1" ht="15.75" x14ac:dyDescent="0.25">
      <c r="B95" s="16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</row>
    <row r="96" spans="1:21" s="1" customFormat="1" ht="15.75" customHeight="1" x14ac:dyDescent="0.25">
      <c r="B96" s="107" t="s">
        <v>12</v>
      </c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11"/>
      <c r="Q96" s="15"/>
    </row>
    <row r="97" spans="2:17" s="1" customFormat="1" ht="16.5" customHeight="1" x14ac:dyDescent="0.25">
      <c r="B97" s="112"/>
      <c r="C97" s="113"/>
      <c r="D97" s="114"/>
      <c r="E97" s="118" t="s">
        <v>3</v>
      </c>
      <c r="F97" s="118"/>
      <c r="G97" s="118" t="s">
        <v>4</v>
      </c>
      <c r="H97" s="118"/>
      <c r="I97" s="118" t="s">
        <v>5</v>
      </c>
      <c r="J97" s="118"/>
      <c r="K97" s="119" t="s">
        <v>6</v>
      </c>
      <c r="L97" s="119"/>
      <c r="M97" s="118" t="s">
        <v>7</v>
      </c>
      <c r="N97" s="118"/>
      <c r="O97" s="119" t="s">
        <v>8</v>
      </c>
      <c r="P97" s="118" t="s">
        <v>9</v>
      </c>
      <c r="Q97" s="15"/>
    </row>
    <row r="98" spans="2:17" s="1" customFormat="1" ht="15.75" customHeight="1" x14ac:dyDescent="0.25">
      <c r="B98" s="115"/>
      <c r="C98" s="116"/>
      <c r="D98" s="117"/>
      <c r="E98" s="22" t="s">
        <v>10</v>
      </c>
      <c r="F98" s="22" t="s">
        <v>11</v>
      </c>
      <c r="G98" s="22" t="s">
        <v>10</v>
      </c>
      <c r="H98" s="22" t="s">
        <v>11</v>
      </c>
      <c r="I98" s="22" t="s">
        <v>10</v>
      </c>
      <c r="J98" s="22" t="s">
        <v>11</v>
      </c>
      <c r="K98" s="22" t="s">
        <v>10</v>
      </c>
      <c r="L98" s="22" t="s">
        <v>11</v>
      </c>
      <c r="M98" s="22" t="s">
        <v>10</v>
      </c>
      <c r="N98" s="22" t="s">
        <v>11</v>
      </c>
      <c r="O98" s="119"/>
      <c r="P98" s="118"/>
      <c r="Q98" s="15"/>
    </row>
    <row r="99" spans="2:17" s="1" customFormat="1" ht="29.25" customHeight="1" x14ac:dyDescent="0.25">
      <c r="B99" s="109" t="s">
        <v>20</v>
      </c>
      <c r="C99" s="109"/>
      <c r="D99" s="109"/>
      <c r="E99" s="6">
        <v>2</v>
      </c>
      <c r="F99" s="7">
        <v>6.8965517241379309E-2</v>
      </c>
      <c r="G99" s="6">
        <v>3</v>
      </c>
      <c r="H99" s="7">
        <v>0.10344827586206896</v>
      </c>
      <c r="I99" s="70">
        <v>8</v>
      </c>
      <c r="J99" s="7">
        <v>0.27586206896551724</v>
      </c>
      <c r="K99" s="70">
        <v>5</v>
      </c>
      <c r="L99" s="7">
        <v>0.17241379310344829</v>
      </c>
      <c r="M99" s="70">
        <v>11</v>
      </c>
      <c r="N99" s="7">
        <v>0.37931034482758619</v>
      </c>
      <c r="O99" s="5">
        <v>3.6896551724137931</v>
      </c>
      <c r="P99" s="5">
        <v>1.2846191285430555</v>
      </c>
      <c r="Q99" s="15"/>
    </row>
    <row r="100" spans="2:17" s="1" customFormat="1" ht="29.25" customHeight="1" x14ac:dyDescent="0.25">
      <c r="B100" s="109" t="s">
        <v>21</v>
      </c>
      <c r="C100" s="109"/>
      <c r="D100" s="109"/>
      <c r="E100" s="70">
        <v>1</v>
      </c>
      <c r="F100" s="7">
        <v>3.3333333333333333E-2</v>
      </c>
      <c r="G100" s="70">
        <v>5</v>
      </c>
      <c r="H100" s="7">
        <v>0.16666666666666663</v>
      </c>
      <c r="I100" s="70">
        <v>9</v>
      </c>
      <c r="J100" s="7">
        <v>0.3</v>
      </c>
      <c r="K100" s="70">
        <v>12</v>
      </c>
      <c r="L100" s="7">
        <v>0.4</v>
      </c>
      <c r="M100" s="70">
        <v>3</v>
      </c>
      <c r="N100" s="7">
        <v>0.1</v>
      </c>
      <c r="O100" s="5">
        <v>3.3666666666666667</v>
      </c>
      <c r="P100" s="5">
        <v>0.99942512211403001</v>
      </c>
      <c r="Q100" s="15"/>
    </row>
    <row r="101" spans="2:17" s="1" customFormat="1" ht="45" customHeight="1" x14ac:dyDescent="0.25">
      <c r="B101" s="109" t="s">
        <v>22</v>
      </c>
      <c r="C101" s="109"/>
      <c r="D101" s="109"/>
      <c r="E101" s="70">
        <v>0</v>
      </c>
      <c r="F101" s="7">
        <v>0</v>
      </c>
      <c r="G101" s="70">
        <v>1</v>
      </c>
      <c r="H101" s="7">
        <v>3.5714285714285712E-2</v>
      </c>
      <c r="I101" s="70">
        <v>2</v>
      </c>
      <c r="J101" s="7">
        <v>7.1428571428571425E-2</v>
      </c>
      <c r="K101" s="70">
        <v>6</v>
      </c>
      <c r="L101" s="7">
        <v>0.21428571428571427</v>
      </c>
      <c r="M101" s="70">
        <v>19</v>
      </c>
      <c r="N101" s="7">
        <v>0.6785714285714286</v>
      </c>
      <c r="O101" s="5">
        <v>4.5357142857142847</v>
      </c>
      <c r="P101" s="5">
        <v>0.7926581093427848</v>
      </c>
      <c r="Q101" s="15"/>
    </row>
    <row r="102" spans="2:17" s="1" customFormat="1" ht="16.5" customHeight="1" x14ac:dyDescent="0.25">
      <c r="B102" s="16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</row>
    <row r="103" spans="2:17" s="1" customFormat="1" ht="16.5" customHeight="1" x14ac:dyDescent="0.25">
      <c r="B103" s="16"/>
      <c r="C103" s="15"/>
      <c r="D103" s="15"/>
      <c r="E103" s="15"/>
      <c r="F103" s="15"/>
      <c r="G103" s="15"/>
      <c r="H103" s="15"/>
      <c r="I103" s="15"/>
      <c r="J103" s="15"/>
      <c r="K103" s="15"/>
    </row>
    <row r="104" spans="2:17" s="1" customFormat="1" ht="33" customHeight="1" x14ac:dyDescent="0.25">
      <c r="B104" s="124" t="s">
        <v>136</v>
      </c>
      <c r="C104" s="124"/>
      <c r="D104" s="124"/>
      <c r="E104" s="124"/>
      <c r="F104" s="124"/>
      <c r="G104" s="124"/>
      <c r="H104" s="10"/>
      <c r="I104" s="10"/>
      <c r="J104" s="10"/>
      <c r="K104" s="10"/>
    </row>
    <row r="105" spans="2:17" s="1" customFormat="1" ht="30" customHeight="1" x14ac:dyDescent="0.25">
      <c r="B105" s="110" t="s">
        <v>23</v>
      </c>
      <c r="C105" s="110"/>
      <c r="D105" s="110" t="s">
        <v>24</v>
      </c>
      <c r="E105" s="110"/>
      <c r="F105" s="110" t="s">
        <v>25</v>
      </c>
      <c r="G105" s="110"/>
      <c r="H105" s="14"/>
      <c r="I105" s="14"/>
      <c r="J105" s="14"/>
    </row>
    <row r="106" spans="2:17" s="1" customFormat="1" ht="15" customHeight="1" x14ac:dyDescent="0.25">
      <c r="B106" s="20" t="s">
        <v>10</v>
      </c>
      <c r="C106" s="20" t="s">
        <v>11</v>
      </c>
      <c r="D106" s="20" t="s">
        <v>10</v>
      </c>
      <c r="E106" s="20" t="s">
        <v>11</v>
      </c>
      <c r="F106" s="20" t="s">
        <v>10</v>
      </c>
      <c r="G106" s="20" t="s">
        <v>11</v>
      </c>
      <c r="H106" s="11"/>
      <c r="I106" s="11"/>
      <c r="J106" s="11"/>
    </row>
    <row r="107" spans="2:17" s="1" customFormat="1" x14ac:dyDescent="0.25">
      <c r="B107" s="31">
        <v>0</v>
      </c>
      <c r="C107" s="32">
        <v>0</v>
      </c>
      <c r="D107" s="31">
        <v>12</v>
      </c>
      <c r="E107" s="32">
        <v>0.375</v>
      </c>
      <c r="F107" s="31">
        <v>20</v>
      </c>
      <c r="G107" s="32">
        <v>0.625</v>
      </c>
      <c r="H107" s="12"/>
      <c r="I107" s="13"/>
      <c r="J107" s="12"/>
    </row>
    <row r="108" spans="2:17" s="1" customFormat="1" x14ac:dyDescent="0.25">
      <c r="B108" s="14"/>
      <c r="C108" s="14"/>
      <c r="D108" s="14"/>
      <c r="E108" s="13"/>
      <c r="F108" s="12"/>
      <c r="G108" s="13"/>
      <c r="H108" s="12"/>
      <c r="I108" s="13"/>
      <c r="J108" s="12"/>
    </row>
    <row r="109" spans="2:17" s="1" customFormat="1" x14ac:dyDescent="0.25">
      <c r="B109" s="14"/>
      <c r="C109" s="14"/>
      <c r="D109" s="14"/>
      <c r="E109" s="13"/>
      <c r="F109" s="12"/>
      <c r="G109" s="13"/>
      <c r="H109" s="12"/>
      <c r="I109" s="13"/>
      <c r="J109" s="12"/>
    </row>
    <row r="110" spans="2:17" s="1" customFormat="1" ht="15.75" customHeight="1" x14ac:dyDescent="0.25">
      <c r="B110" s="124" t="s">
        <v>26</v>
      </c>
      <c r="C110" s="124"/>
      <c r="D110" s="124"/>
      <c r="E110" s="124"/>
      <c r="F110" s="124"/>
      <c r="G110" s="124"/>
      <c r="H110" s="124"/>
      <c r="I110" s="124"/>
      <c r="J110" s="12"/>
    </row>
    <row r="111" spans="2:17" s="1" customFormat="1" ht="30" customHeight="1" x14ac:dyDescent="0.25">
      <c r="B111" s="110" t="s">
        <v>27</v>
      </c>
      <c r="C111" s="110"/>
      <c r="D111" s="110" t="s">
        <v>28</v>
      </c>
      <c r="E111" s="110"/>
      <c r="F111" s="110" t="s">
        <v>29</v>
      </c>
      <c r="G111" s="110"/>
      <c r="H111" s="110" t="s">
        <v>30</v>
      </c>
      <c r="I111" s="110"/>
    </row>
    <row r="112" spans="2:17" s="1" customFormat="1" x14ac:dyDescent="0.25">
      <c r="B112" s="20" t="s">
        <v>10</v>
      </c>
      <c r="C112" s="20" t="s">
        <v>11</v>
      </c>
      <c r="D112" s="20" t="s">
        <v>10</v>
      </c>
      <c r="E112" s="20" t="s">
        <v>11</v>
      </c>
      <c r="F112" s="20" t="s">
        <v>10</v>
      </c>
      <c r="G112" s="20" t="s">
        <v>11</v>
      </c>
      <c r="H112" s="20" t="s">
        <v>10</v>
      </c>
      <c r="I112" s="20" t="s">
        <v>11</v>
      </c>
    </row>
    <row r="113" spans="2:9" s="1" customFormat="1" x14ac:dyDescent="0.25">
      <c r="B113" s="31">
        <v>5</v>
      </c>
      <c r="C113" s="32">
        <v>0.1851851851851852</v>
      </c>
      <c r="D113" s="31">
        <v>17</v>
      </c>
      <c r="E113" s="32">
        <v>0.62962962962962965</v>
      </c>
      <c r="F113" s="31">
        <v>4</v>
      </c>
      <c r="G113" s="32">
        <v>0.14814814814814814</v>
      </c>
      <c r="H113" s="31">
        <v>1</v>
      </c>
      <c r="I113" s="32">
        <v>3.7037037037037035E-2</v>
      </c>
    </row>
    <row r="114" spans="2:9" s="1" customFormat="1" ht="15.75" x14ac:dyDescent="0.25">
      <c r="B114" s="2"/>
    </row>
    <row r="115" spans="2:9" s="1" customFormat="1" ht="15.75" x14ac:dyDescent="0.25">
      <c r="B115" s="2"/>
    </row>
    <row r="116" spans="2:9" s="1" customFormat="1" ht="15.75" x14ac:dyDescent="0.25">
      <c r="B116" s="124" t="s">
        <v>34</v>
      </c>
      <c r="C116" s="124"/>
      <c r="D116" s="124"/>
      <c r="E116" s="124"/>
      <c r="F116" s="124"/>
      <c r="G116" s="124"/>
      <c r="H116" s="124"/>
      <c r="I116" s="124"/>
    </row>
    <row r="117" spans="2:9" ht="30" customHeight="1" x14ac:dyDescent="0.25">
      <c r="B117" s="110" t="s">
        <v>31</v>
      </c>
      <c r="C117" s="110"/>
      <c r="D117" s="110" t="s">
        <v>32</v>
      </c>
      <c r="E117" s="110"/>
      <c r="F117" s="110" t="s">
        <v>33</v>
      </c>
      <c r="G117" s="110"/>
      <c r="H117" s="110" t="s">
        <v>30</v>
      </c>
      <c r="I117" s="110"/>
    </row>
    <row r="118" spans="2:9" x14ac:dyDescent="0.25">
      <c r="B118" s="20" t="s">
        <v>10</v>
      </c>
      <c r="C118" s="20" t="s">
        <v>11</v>
      </c>
      <c r="D118" s="20" t="s">
        <v>10</v>
      </c>
      <c r="E118" s="20" t="s">
        <v>11</v>
      </c>
      <c r="F118" s="20" t="s">
        <v>10</v>
      </c>
      <c r="G118" s="20" t="s">
        <v>11</v>
      </c>
      <c r="H118" s="20" t="s">
        <v>10</v>
      </c>
      <c r="I118" s="20" t="s">
        <v>11</v>
      </c>
    </row>
    <row r="119" spans="2:9" x14ac:dyDescent="0.25">
      <c r="B119" s="31">
        <v>3</v>
      </c>
      <c r="C119" s="32">
        <v>0.42857142857142855</v>
      </c>
      <c r="D119" s="31">
        <v>1</v>
      </c>
      <c r="E119" s="32">
        <v>0.14285714285714285</v>
      </c>
      <c r="F119" s="31">
        <v>1</v>
      </c>
      <c r="G119" s="32">
        <v>0.14285714285714285</v>
      </c>
      <c r="H119" s="31">
        <v>2</v>
      </c>
      <c r="I119" s="32">
        <v>0.2857142857142857</v>
      </c>
    </row>
    <row r="121" spans="2:9" s="1" customFormat="1" x14ac:dyDescent="0.25"/>
    <row r="124" spans="2:9" ht="18" x14ac:dyDescent="0.25">
      <c r="B124" s="19" t="s">
        <v>35</v>
      </c>
    </row>
    <row r="127" spans="2:9" ht="16.5" customHeight="1" x14ac:dyDescent="0.25">
      <c r="B127" s="124" t="s">
        <v>36</v>
      </c>
      <c r="C127" s="124"/>
      <c r="D127" s="124"/>
      <c r="E127" s="124"/>
      <c r="F127" s="124"/>
      <c r="G127" s="124"/>
      <c r="H127" s="124"/>
      <c r="I127" s="124"/>
    </row>
    <row r="128" spans="2:9" ht="45" customHeight="1" x14ac:dyDescent="0.25">
      <c r="B128" s="110" t="s">
        <v>37</v>
      </c>
      <c r="C128" s="110"/>
      <c r="D128" s="110" t="s">
        <v>38</v>
      </c>
      <c r="E128" s="110"/>
      <c r="F128" s="110" t="s">
        <v>39</v>
      </c>
      <c r="G128" s="110"/>
      <c r="H128" s="110" t="s">
        <v>40</v>
      </c>
      <c r="I128" s="110"/>
    </row>
    <row r="129" spans="2:11" x14ac:dyDescent="0.25">
      <c r="B129" s="20" t="s">
        <v>10</v>
      </c>
      <c r="C129" s="20" t="s">
        <v>11</v>
      </c>
      <c r="D129" s="20" t="s">
        <v>10</v>
      </c>
      <c r="E129" s="20" t="s">
        <v>11</v>
      </c>
      <c r="F129" s="20" t="s">
        <v>10</v>
      </c>
      <c r="G129" s="20" t="s">
        <v>11</v>
      </c>
      <c r="H129" s="20" t="s">
        <v>10</v>
      </c>
      <c r="I129" s="20" t="s">
        <v>11</v>
      </c>
      <c r="J129" s="1"/>
    </row>
    <row r="130" spans="2:11" x14ac:dyDescent="0.25">
      <c r="B130" s="31">
        <v>32</v>
      </c>
      <c r="C130" s="32">
        <v>1</v>
      </c>
      <c r="D130" s="31">
        <v>0</v>
      </c>
      <c r="E130" s="32">
        <v>0</v>
      </c>
      <c r="F130" s="31">
        <v>0</v>
      </c>
      <c r="G130" s="32">
        <v>0</v>
      </c>
      <c r="H130" s="31">
        <v>0</v>
      </c>
      <c r="I130" s="32">
        <v>0</v>
      </c>
    </row>
    <row r="133" spans="2:11" ht="15.75" customHeight="1" x14ac:dyDescent="0.25">
      <c r="B133" s="124" t="s">
        <v>41</v>
      </c>
      <c r="C133" s="124"/>
      <c r="D133" s="124"/>
      <c r="E133" s="124"/>
      <c r="F133" s="124"/>
      <c r="G133" s="124"/>
      <c r="H133" s="124"/>
      <c r="I133" s="124"/>
      <c r="J133" s="124"/>
      <c r="K133" s="124"/>
    </row>
    <row r="134" spans="2:11" ht="16.5" customHeight="1" x14ac:dyDescent="0.25">
      <c r="B134" s="110" t="s">
        <v>42</v>
      </c>
      <c r="C134" s="110"/>
      <c r="D134" s="110" t="s">
        <v>43</v>
      </c>
      <c r="E134" s="110"/>
      <c r="F134" s="110" t="s">
        <v>44</v>
      </c>
      <c r="G134" s="110"/>
      <c r="H134" s="110" t="s">
        <v>45</v>
      </c>
      <c r="I134" s="110"/>
      <c r="J134" s="110" t="s">
        <v>46</v>
      </c>
      <c r="K134" s="110"/>
    </row>
    <row r="135" spans="2:11" x14ac:dyDescent="0.25">
      <c r="B135" s="20" t="s">
        <v>10</v>
      </c>
      <c r="C135" s="20" t="s">
        <v>11</v>
      </c>
      <c r="D135" s="20" t="s">
        <v>10</v>
      </c>
      <c r="E135" s="20" t="s">
        <v>11</v>
      </c>
      <c r="F135" s="20" t="s">
        <v>10</v>
      </c>
      <c r="G135" s="20" t="s">
        <v>11</v>
      </c>
      <c r="H135" s="20" t="s">
        <v>10</v>
      </c>
      <c r="I135" s="20" t="s">
        <v>11</v>
      </c>
      <c r="J135" s="20" t="s">
        <v>10</v>
      </c>
      <c r="K135" s="20" t="s">
        <v>11</v>
      </c>
    </row>
    <row r="136" spans="2:11" ht="16.5" customHeight="1" x14ac:dyDescent="0.25">
      <c r="B136" s="31">
        <v>3</v>
      </c>
      <c r="C136" s="32">
        <v>9.375E-2</v>
      </c>
      <c r="D136" s="31">
        <v>8</v>
      </c>
      <c r="E136" s="32">
        <v>0.25</v>
      </c>
      <c r="F136" s="31">
        <v>13</v>
      </c>
      <c r="G136" s="32">
        <v>0.40625</v>
      </c>
      <c r="H136" s="31">
        <v>5</v>
      </c>
      <c r="I136" s="32">
        <v>0.15625</v>
      </c>
      <c r="J136" s="31">
        <v>3</v>
      </c>
      <c r="K136" s="32">
        <v>9.375E-2</v>
      </c>
    </row>
    <row r="137" spans="2:11" ht="15.75" customHeight="1" x14ac:dyDescent="0.25"/>
    <row r="139" spans="2:11" ht="16.5" customHeight="1" x14ac:dyDescent="0.25">
      <c r="B139" s="124" t="s">
        <v>47</v>
      </c>
      <c r="C139" s="124"/>
      <c r="D139" s="124"/>
      <c r="E139" s="124"/>
      <c r="F139" s="124"/>
      <c r="G139" s="124"/>
    </row>
    <row r="140" spans="2:11" ht="45" customHeight="1" x14ac:dyDescent="0.25">
      <c r="B140" s="110" t="s">
        <v>48</v>
      </c>
      <c r="C140" s="110"/>
      <c r="D140" s="110" t="s">
        <v>49</v>
      </c>
      <c r="E140" s="110"/>
      <c r="F140" s="110" t="s">
        <v>50</v>
      </c>
      <c r="G140" s="110"/>
    </row>
    <row r="141" spans="2:11" ht="15.75" customHeight="1" x14ac:dyDescent="0.25">
      <c r="B141" s="20" t="s">
        <v>10</v>
      </c>
      <c r="C141" s="20" t="s">
        <v>11</v>
      </c>
      <c r="D141" s="20" t="s">
        <v>10</v>
      </c>
      <c r="E141" s="20" t="s">
        <v>11</v>
      </c>
      <c r="F141" s="20" t="s">
        <v>10</v>
      </c>
      <c r="G141" s="20" t="s">
        <v>11</v>
      </c>
    </row>
    <row r="142" spans="2:11" ht="15.75" customHeight="1" x14ac:dyDescent="0.25">
      <c r="B142" s="31">
        <v>28</v>
      </c>
      <c r="C142" s="32">
        <v>0.93330000000000002</v>
      </c>
      <c r="D142" s="31">
        <v>1</v>
      </c>
      <c r="E142" s="32">
        <v>3.3300000000000003E-2</v>
      </c>
      <c r="F142" s="31">
        <v>1</v>
      </c>
      <c r="G142" s="32">
        <v>3.3300000000000003E-2</v>
      </c>
    </row>
    <row r="145" spans="2:16" ht="15.75" customHeight="1" x14ac:dyDescent="0.25">
      <c r="B145" s="71" t="s">
        <v>51</v>
      </c>
      <c r="C145" s="72"/>
      <c r="D145" s="72"/>
      <c r="E145" s="72"/>
      <c r="F145" s="72"/>
      <c r="G145" s="72"/>
    </row>
    <row r="146" spans="2:16" ht="45" customHeight="1" x14ac:dyDescent="0.25">
      <c r="B146" s="110" t="s">
        <v>52</v>
      </c>
      <c r="C146" s="110"/>
      <c r="D146" s="110" t="s">
        <v>53</v>
      </c>
      <c r="E146" s="110"/>
      <c r="F146" s="110" t="s">
        <v>54</v>
      </c>
      <c r="G146" s="110"/>
      <c r="H146" s="1"/>
    </row>
    <row r="147" spans="2:16" ht="15.75" customHeight="1" x14ac:dyDescent="0.25">
      <c r="B147" s="20" t="s">
        <v>10</v>
      </c>
      <c r="C147" s="20" t="s">
        <v>11</v>
      </c>
      <c r="D147" s="20" t="s">
        <v>10</v>
      </c>
      <c r="E147" s="20" t="s">
        <v>11</v>
      </c>
      <c r="F147" s="20" t="s">
        <v>10</v>
      </c>
      <c r="G147" s="20" t="s">
        <v>11</v>
      </c>
      <c r="H147" s="1"/>
    </row>
    <row r="148" spans="2:16" x14ac:dyDescent="0.25">
      <c r="B148" s="31">
        <v>17</v>
      </c>
      <c r="C148" s="32">
        <v>0.80952380952380953</v>
      </c>
      <c r="D148" s="31">
        <v>2</v>
      </c>
      <c r="E148" s="32">
        <v>9.5238095238095233E-2</v>
      </c>
      <c r="F148" s="31">
        <v>2</v>
      </c>
      <c r="G148" s="32">
        <v>9.5238095238095233E-2</v>
      </c>
      <c r="H148" s="1"/>
    </row>
    <row r="149" spans="2:16" x14ac:dyDescent="0.25">
      <c r="I149" s="1"/>
      <c r="J149" s="1"/>
      <c r="K149" s="1"/>
      <c r="L149" s="1"/>
      <c r="M149" s="1"/>
    </row>
    <row r="151" spans="2:16" ht="16.5" customHeight="1" x14ac:dyDescent="0.25">
      <c r="B151" s="107" t="s">
        <v>55</v>
      </c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11"/>
    </row>
    <row r="152" spans="2:16" ht="15.75" customHeight="1" x14ac:dyDescent="0.25">
      <c r="B152" s="112"/>
      <c r="C152" s="113"/>
      <c r="D152" s="114"/>
      <c r="E152" s="118" t="s">
        <v>3</v>
      </c>
      <c r="F152" s="118"/>
      <c r="G152" s="118" t="s">
        <v>4</v>
      </c>
      <c r="H152" s="118"/>
      <c r="I152" s="118" t="s">
        <v>5</v>
      </c>
      <c r="J152" s="118"/>
      <c r="K152" s="119" t="s">
        <v>6</v>
      </c>
      <c r="L152" s="119"/>
      <c r="M152" s="118" t="s">
        <v>7</v>
      </c>
      <c r="N152" s="118"/>
      <c r="O152" s="119" t="s">
        <v>8</v>
      </c>
      <c r="P152" s="118" t="s">
        <v>9</v>
      </c>
    </row>
    <row r="153" spans="2:16" x14ac:dyDescent="0.25">
      <c r="B153" s="115"/>
      <c r="C153" s="116"/>
      <c r="D153" s="117"/>
      <c r="E153" s="22" t="s">
        <v>10</v>
      </c>
      <c r="F153" s="22" t="s">
        <v>11</v>
      </c>
      <c r="G153" s="22" t="s">
        <v>10</v>
      </c>
      <c r="H153" s="22" t="s">
        <v>11</v>
      </c>
      <c r="I153" s="22" t="s">
        <v>10</v>
      </c>
      <c r="J153" s="22" t="s">
        <v>11</v>
      </c>
      <c r="K153" s="22" t="s">
        <v>10</v>
      </c>
      <c r="L153" s="22" t="s">
        <v>11</v>
      </c>
      <c r="M153" s="22" t="s">
        <v>10</v>
      </c>
      <c r="N153" s="22" t="s">
        <v>11</v>
      </c>
      <c r="O153" s="119"/>
      <c r="P153" s="118"/>
    </row>
    <row r="154" spans="2:16" ht="34.5" customHeight="1" x14ac:dyDescent="0.25">
      <c r="B154" s="109" t="s">
        <v>60</v>
      </c>
      <c r="C154" s="109"/>
      <c r="D154" s="109"/>
      <c r="E154" s="6">
        <v>2</v>
      </c>
      <c r="F154" s="7">
        <v>6.4500000000000002E-2</v>
      </c>
      <c r="G154" s="6">
        <v>0</v>
      </c>
      <c r="H154" s="7">
        <v>0</v>
      </c>
      <c r="I154" s="6">
        <v>3</v>
      </c>
      <c r="J154" s="7">
        <v>9.375E-2</v>
      </c>
      <c r="K154" s="8">
        <v>14</v>
      </c>
      <c r="L154" s="7">
        <v>0.4375</v>
      </c>
      <c r="M154" s="8">
        <v>13</v>
      </c>
      <c r="N154" s="7">
        <v>0.40625</v>
      </c>
      <c r="O154" s="5">
        <v>4.125</v>
      </c>
      <c r="P154" s="5">
        <v>1.0395408415691623</v>
      </c>
    </row>
    <row r="155" spans="2:16" ht="34.5" customHeight="1" x14ac:dyDescent="0.25">
      <c r="B155" s="109" t="s">
        <v>56</v>
      </c>
      <c r="C155" s="109"/>
      <c r="D155" s="109"/>
      <c r="E155" s="8">
        <v>1</v>
      </c>
      <c r="F155" s="7">
        <v>3.125E-2</v>
      </c>
      <c r="G155" s="8">
        <v>2</v>
      </c>
      <c r="H155" s="7">
        <v>6.25E-2</v>
      </c>
      <c r="I155" s="8">
        <v>3</v>
      </c>
      <c r="J155" s="7">
        <v>9.375E-2</v>
      </c>
      <c r="K155" s="8">
        <v>5</v>
      </c>
      <c r="L155" s="7">
        <v>0.15625</v>
      </c>
      <c r="M155" s="8">
        <v>21</v>
      </c>
      <c r="N155" s="7">
        <v>0.65625</v>
      </c>
      <c r="O155" s="5">
        <v>4.3437500000000009</v>
      </c>
      <c r="P155" s="5">
        <v>1.0957211500695228</v>
      </c>
    </row>
    <row r="156" spans="2:16" ht="34.5" customHeight="1" x14ac:dyDescent="0.25">
      <c r="B156" s="109" t="s">
        <v>57</v>
      </c>
      <c r="C156" s="109"/>
      <c r="D156" s="109"/>
      <c r="E156" s="8">
        <v>1</v>
      </c>
      <c r="F156" s="7">
        <v>3.2300000000000002E-2</v>
      </c>
      <c r="G156" s="8">
        <v>0</v>
      </c>
      <c r="H156" s="7">
        <v>0</v>
      </c>
      <c r="I156" s="8">
        <v>5</v>
      </c>
      <c r="J156" s="7">
        <v>0.15625</v>
      </c>
      <c r="K156" s="8">
        <v>6</v>
      </c>
      <c r="L156" s="7">
        <v>0.1875</v>
      </c>
      <c r="M156" s="8">
        <v>20</v>
      </c>
      <c r="N156" s="7">
        <v>0.625</v>
      </c>
      <c r="O156" s="5">
        <v>4.3749999999999991</v>
      </c>
      <c r="P156" s="5">
        <v>0.9755064854862866</v>
      </c>
    </row>
    <row r="157" spans="2:16" ht="15.75" customHeight="1" x14ac:dyDescent="0.25">
      <c r="B157" s="109" t="s">
        <v>58</v>
      </c>
      <c r="C157" s="109"/>
      <c r="D157" s="109"/>
      <c r="E157" s="8">
        <v>2</v>
      </c>
      <c r="F157" s="7">
        <v>6.25E-2</v>
      </c>
      <c r="G157" s="8">
        <v>1</v>
      </c>
      <c r="H157" s="7">
        <v>3.125E-2</v>
      </c>
      <c r="I157" s="8">
        <v>0</v>
      </c>
      <c r="J157" s="7">
        <v>0</v>
      </c>
      <c r="K157" s="8">
        <v>3</v>
      </c>
      <c r="L157" s="7">
        <v>9.375E-2</v>
      </c>
      <c r="M157" s="8">
        <v>26</v>
      </c>
      <c r="N157" s="7">
        <v>0.8125</v>
      </c>
      <c r="O157" s="5">
        <v>4.5624999999999991</v>
      </c>
      <c r="P157" s="5">
        <v>1.105338949620607</v>
      </c>
    </row>
    <row r="158" spans="2:16" x14ac:dyDescent="0.25">
      <c r="B158" s="109" t="s">
        <v>59</v>
      </c>
      <c r="C158" s="109"/>
      <c r="D158" s="109"/>
      <c r="E158" s="8">
        <v>2</v>
      </c>
      <c r="F158" s="7">
        <v>6.25E-2</v>
      </c>
      <c r="G158" s="8">
        <v>2</v>
      </c>
      <c r="H158" s="7">
        <v>6.25E-2</v>
      </c>
      <c r="I158" s="8">
        <v>0</v>
      </c>
      <c r="J158" s="7">
        <v>0</v>
      </c>
      <c r="K158" s="8">
        <v>4</v>
      </c>
      <c r="L158" s="7">
        <v>0.125</v>
      </c>
      <c r="M158" s="8">
        <v>24</v>
      </c>
      <c r="N158" s="7">
        <v>0.75</v>
      </c>
      <c r="O158" s="5">
        <v>4.4375</v>
      </c>
      <c r="P158" s="5">
        <v>1.189673308368798</v>
      </c>
    </row>
    <row r="163" spans="2:26" ht="18" x14ac:dyDescent="0.25">
      <c r="B163" s="19" t="s">
        <v>61</v>
      </c>
    </row>
    <row r="165" spans="2:26" ht="15.75" customHeight="1" x14ac:dyDescent="0.25"/>
    <row r="166" spans="2:26" ht="15.75" customHeight="1" x14ac:dyDescent="0.25">
      <c r="B166" s="124" t="s">
        <v>62</v>
      </c>
      <c r="C166" s="124"/>
      <c r="D166" s="124"/>
      <c r="E166" s="124"/>
      <c r="F166" s="26"/>
      <c r="G166" s="26"/>
    </row>
    <row r="167" spans="2:26" x14ac:dyDescent="0.25">
      <c r="B167" s="110" t="s">
        <v>63</v>
      </c>
      <c r="C167" s="110"/>
      <c r="D167" s="110" t="s">
        <v>64</v>
      </c>
      <c r="E167" s="110"/>
    </row>
    <row r="168" spans="2:26" x14ac:dyDescent="0.25">
      <c r="B168" s="20" t="s">
        <v>10</v>
      </c>
      <c r="C168" s="20" t="s">
        <v>11</v>
      </c>
      <c r="D168" s="20" t="s">
        <v>10</v>
      </c>
      <c r="E168" s="20" t="s">
        <v>11</v>
      </c>
    </row>
    <row r="169" spans="2:26" x14ac:dyDescent="0.25">
      <c r="B169" s="31">
        <v>23</v>
      </c>
      <c r="C169" s="32">
        <v>0.7931034482758621</v>
      </c>
      <c r="D169" s="31">
        <v>6</v>
      </c>
      <c r="E169" s="32">
        <v>0.20689655172413793</v>
      </c>
      <c r="H169" s="1"/>
    </row>
    <row r="170" spans="2:26" x14ac:dyDescent="0.25">
      <c r="H170" s="25"/>
      <c r="I170" s="25"/>
    </row>
    <row r="171" spans="2:26" x14ac:dyDescent="0.25"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 ht="48" customHeight="1" x14ac:dyDescent="0.25">
      <c r="B172" s="107" t="s">
        <v>137</v>
      </c>
      <c r="C172" s="108"/>
      <c r="D172" s="108"/>
      <c r="E172" s="108"/>
      <c r="F172" s="108"/>
      <c r="G172" s="108"/>
      <c r="H172" s="1"/>
      <c r="I172" s="1"/>
      <c r="J172" s="15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2:26" ht="45" customHeight="1" x14ac:dyDescent="0.25">
      <c r="B173" s="110" t="s">
        <v>65</v>
      </c>
      <c r="C173" s="110"/>
      <c r="D173" s="110" t="s">
        <v>66</v>
      </c>
      <c r="E173" s="110"/>
      <c r="F173" s="110" t="s">
        <v>67</v>
      </c>
      <c r="G173" s="110"/>
      <c r="H173" s="1"/>
      <c r="I173" s="1"/>
      <c r="J173" s="15"/>
      <c r="K173" s="1"/>
      <c r="L173" s="1"/>
      <c r="M173" s="1"/>
      <c r="N173" s="1"/>
      <c r="O173" s="1"/>
      <c r="P173" s="1"/>
    </row>
    <row r="174" spans="2:26" x14ac:dyDescent="0.25">
      <c r="B174" s="20" t="s">
        <v>10</v>
      </c>
      <c r="C174" s="20" t="s">
        <v>11</v>
      </c>
      <c r="D174" s="20" t="s">
        <v>10</v>
      </c>
      <c r="E174" s="20" t="s">
        <v>11</v>
      </c>
      <c r="F174" s="20" t="s">
        <v>10</v>
      </c>
      <c r="G174" s="20" t="s">
        <v>11</v>
      </c>
      <c r="H174" s="1"/>
      <c r="I174" s="1"/>
      <c r="J174" s="15"/>
      <c r="K174" s="1"/>
      <c r="L174" s="1"/>
      <c r="M174" s="1"/>
      <c r="N174" s="1"/>
      <c r="O174" s="1"/>
      <c r="P174" s="1"/>
    </row>
    <row r="175" spans="2:26" ht="16.5" customHeight="1" x14ac:dyDescent="0.25">
      <c r="B175" s="27">
        <v>4</v>
      </c>
      <c r="C175" s="30">
        <v>1</v>
      </c>
      <c r="D175" s="27">
        <v>0</v>
      </c>
      <c r="E175" s="30">
        <v>0</v>
      </c>
      <c r="F175" s="27">
        <v>0</v>
      </c>
      <c r="G175" s="30">
        <v>0</v>
      </c>
      <c r="H175" s="1"/>
      <c r="I175" s="1"/>
      <c r="J175" s="15"/>
      <c r="K175" s="1"/>
      <c r="L175" s="1"/>
      <c r="M175" s="1"/>
      <c r="N175" s="1"/>
      <c r="O175" s="1"/>
      <c r="P175" s="1"/>
    </row>
    <row r="176" spans="2:26" ht="15.75" customHeight="1" x14ac:dyDescent="0.25">
      <c r="I176" s="25"/>
      <c r="J176" s="1"/>
      <c r="K176" s="1"/>
      <c r="L176" s="1"/>
      <c r="M176" s="1"/>
      <c r="N176" s="1"/>
      <c r="O176" s="1"/>
      <c r="P176" s="1"/>
    </row>
    <row r="178" spans="2:16" ht="31.5" customHeight="1" x14ac:dyDescent="0.25">
      <c r="B178" s="107" t="s">
        <v>138</v>
      </c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11"/>
    </row>
    <row r="179" spans="2:16" x14ac:dyDescent="0.25">
      <c r="B179" s="112"/>
      <c r="C179" s="113"/>
      <c r="D179" s="114"/>
      <c r="E179" s="118" t="s">
        <v>3</v>
      </c>
      <c r="F179" s="118"/>
      <c r="G179" s="118" t="s">
        <v>4</v>
      </c>
      <c r="H179" s="118"/>
      <c r="I179" s="118" t="s">
        <v>5</v>
      </c>
      <c r="J179" s="118"/>
      <c r="K179" s="119" t="s">
        <v>6</v>
      </c>
      <c r="L179" s="119"/>
      <c r="M179" s="118" t="s">
        <v>7</v>
      </c>
      <c r="N179" s="118"/>
      <c r="O179" s="119" t="s">
        <v>8</v>
      </c>
      <c r="P179" s="118" t="s">
        <v>9</v>
      </c>
    </row>
    <row r="180" spans="2:16" ht="16.5" customHeight="1" x14ac:dyDescent="0.25">
      <c r="B180" s="115"/>
      <c r="C180" s="116"/>
      <c r="D180" s="117"/>
      <c r="E180" s="22" t="s">
        <v>10</v>
      </c>
      <c r="F180" s="22" t="s">
        <v>11</v>
      </c>
      <c r="G180" s="22" t="s">
        <v>10</v>
      </c>
      <c r="H180" s="22" t="s">
        <v>11</v>
      </c>
      <c r="I180" s="22" t="s">
        <v>10</v>
      </c>
      <c r="J180" s="22" t="s">
        <v>11</v>
      </c>
      <c r="K180" s="22" t="s">
        <v>10</v>
      </c>
      <c r="L180" s="22" t="s">
        <v>11</v>
      </c>
      <c r="M180" s="22" t="s">
        <v>10</v>
      </c>
      <c r="N180" s="22" t="s">
        <v>11</v>
      </c>
      <c r="O180" s="119"/>
      <c r="P180" s="118"/>
    </row>
    <row r="181" spans="2:16" ht="43.5" customHeight="1" x14ac:dyDescent="0.25">
      <c r="B181" s="109" t="s">
        <v>68</v>
      </c>
      <c r="C181" s="109"/>
      <c r="D181" s="109"/>
      <c r="E181" s="6">
        <v>1</v>
      </c>
      <c r="F181" s="7">
        <v>0.16669999999999999</v>
      </c>
      <c r="G181" s="6">
        <v>0</v>
      </c>
      <c r="H181" s="7">
        <v>0</v>
      </c>
      <c r="I181" s="6">
        <v>2</v>
      </c>
      <c r="J181" s="7">
        <v>0.33333333333333326</v>
      </c>
      <c r="K181" s="70">
        <v>1</v>
      </c>
      <c r="L181" s="7">
        <v>0.16666666666666663</v>
      </c>
      <c r="M181" s="70">
        <v>2</v>
      </c>
      <c r="N181" s="7">
        <v>0.33333333333333326</v>
      </c>
      <c r="O181" s="5">
        <v>3.5</v>
      </c>
      <c r="P181" s="5">
        <v>1.51657508881031</v>
      </c>
    </row>
    <row r="182" spans="2:16" ht="43.5" customHeight="1" x14ac:dyDescent="0.25">
      <c r="B182" s="109" t="s">
        <v>69</v>
      </c>
      <c r="C182" s="109"/>
      <c r="D182" s="109"/>
      <c r="E182" s="70">
        <v>1</v>
      </c>
      <c r="F182" s="7">
        <v>0.16669999999999999</v>
      </c>
      <c r="G182" s="6">
        <v>0</v>
      </c>
      <c r="H182" s="7">
        <v>0</v>
      </c>
      <c r="I182" s="70">
        <v>1</v>
      </c>
      <c r="J182" s="7">
        <v>0.16666666666666663</v>
      </c>
      <c r="K182" s="70">
        <v>2</v>
      </c>
      <c r="L182" s="7">
        <v>0.33333333333333326</v>
      </c>
      <c r="M182" s="70">
        <v>2</v>
      </c>
      <c r="N182" s="7">
        <v>0.33333333333333326</v>
      </c>
      <c r="O182" s="5">
        <v>3.6666666666666665</v>
      </c>
      <c r="P182" s="5">
        <v>1.505545305418162</v>
      </c>
    </row>
    <row r="185" spans="2:16" ht="15.75" customHeight="1" x14ac:dyDescent="0.25"/>
    <row r="186" spans="2:16" ht="15.75" customHeight="1" x14ac:dyDescent="0.25"/>
    <row r="187" spans="2:16" ht="18" x14ac:dyDescent="0.25">
      <c r="B187" s="19" t="s">
        <v>70</v>
      </c>
    </row>
    <row r="190" spans="2:16" ht="16.5" customHeight="1" x14ac:dyDescent="0.25">
      <c r="B190" s="107" t="s">
        <v>12</v>
      </c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11"/>
    </row>
    <row r="191" spans="2:16" ht="15.75" customHeight="1" x14ac:dyDescent="0.25">
      <c r="B191" s="112"/>
      <c r="C191" s="113"/>
      <c r="D191" s="114"/>
      <c r="E191" s="118" t="s">
        <v>3</v>
      </c>
      <c r="F191" s="118"/>
      <c r="G191" s="118" t="s">
        <v>4</v>
      </c>
      <c r="H191" s="118"/>
      <c r="I191" s="118" t="s">
        <v>5</v>
      </c>
      <c r="J191" s="118"/>
      <c r="K191" s="119" t="s">
        <v>6</v>
      </c>
      <c r="L191" s="119"/>
      <c r="M191" s="118" t="s">
        <v>7</v>
      </c>
      <c r="N191" s="118"/>
      <c r="O191" s="119" t="s">
        <v>8</v>
      </c>
      <c r="P191" s="118" t="s">
        <v>9</v>
      </c>
    </row>
    <row r="192" spans="2:16" x14ac:dyDescent="0.25">
      <c r="B192" s="115"/>
      <c r="C192" s="116"/>
      <c r="D192" s="117"/>
      <c r="E192" s="22" t="s">
        <v>10</v>
      </c>
      <c r="F192" s="22" t="s">
        <v>11</v>
      </c>
      <c r="G192" s="22" t="s">
        <v>10</v>
      </c>
      <c r="H192" s="22" t="s">
        <v>11</v>
      </c>
      <c r="I192" s="22" t="s">
        <v>10</v>
      </c>
      <c r="J192" s="22" t="s">
        <v>11</v>
      </c>
      <c r="K192" s="22" t="s">
        <v>10</v>
      </c>
      <c r="L192" s="22" t="s">
        <v>11</v>
      </c>
      <c r="M192" s="22" t="s">
        <v>10</v>
      </c>
      <c r="N192" s="22" t="s">
        <v>11</v>
      </c>
      <c r="O192" s="119"/>
      <c r="P192" s="118"/>
    </row>
    <row r="193" spans="2:16" ht="39" customHeight="1" x14ac:dyDescent="0.25">
      <c r="B193" s="109" t="s">
        <v>77</v>
      </c>
      <c r="C193" s="109"/>
      <c r="D193" s="109"/>
      <c r="E193" s="8">
        <v>3</v>
      </c>
      <c r="F193" s="7">
        <v>9.375E-2</v>
      </c>
      <c r="G193" s="8">
        <v>3</v>
      </c>
      <c r="H193" s="7">
        <v>9.375E-2</v>
      </c>
      <c r="I193" s="8">
        <v>7</v>
      </c>
      <c r="J193" s="7">
        <v>0.21875</v>
      </c>
      <c r="K193" s="8">
        <v>9</v>
      </c>
      <c r="L193" s="7">
        <v>0.28125</v>
      </c>
      <c r="M193" s="8">
        <v>10</v>
      </c>
      <c r="N193" s="7">
        <v>0.3125</v>
      </c>
      <c r="O193" s="5">
        <v>3.6250000000000004</v>
      </c>
      <c r="P193" s="5">
        <v>1.2889105176778741</v>
      </c>
    </row>
    <row r="194" spans="2:16" ht="43.5" customHeight="1" x14ac:dyDescent="0.25">
      <c r="B194" s="109" t="s">
        <v>71</v>
      </c>
      <c r="C194" s="109"/>
      <c r="D194" s="109"/>
      <c r="E194" s="8">
        <v>3</v>
      </c>
      <c r="F194" s="7">
        <v>9.375E-2</v>
      </c>
      <c r="G194" s="8">
        <v>3</v>
      </c>
      <c r="H194" s="7">
        <v>9.375E-2</v>
      </c>
      <c r="I194" s="8">
        <v>9</v>
      </c>
      <c r="J194" s="7">
        <v>0.28125</v>
      </c>
      <c r="K194" s="8">
        <v>5</v>
      </c>
      <c r="L194" s="7">
        <v>0.15625</v>
      </c>
      <c r="M194" s="8">
        <v>12</v>
      </c>
      <c r="N194" s="7">
        <v>0.375</v>
      </c>
      <c r="O194" s="5">
        <v>3.625</v>
      </c>
      <c r="P194" s="5">
        <v>1.3380293646423314</v>
      </c>
    </row>
    <row r="195" spans="2:16" ht="49.5" customHeight="1" x14ac:dyDescent="0.25">
      <c r="B195" s="109" t="s">
        <v>72</v>
      </c>
      <c r="C195" s="109"/>
      <c r="D195" s="109"/>
      <c r="E195" s="8">
        <v>2</v>
      </c>
      <c r="F195" s="7">
        <v>6.25E-2</v>
      </c>
      <c r="G195" s="8">
        <v>5</v>
      </c>
      <c r="H195" s="7">
        <v>0.15625</v>
      </c>
      <c r="I195" s="8">
        <v>8</v>
      </c>
      <c r="J195" s="7">
        <v>0.25</v>
      </c>
      <c r="K195" s="8">
        <v>8</v>
      </c>
      <c r="L195" s="7">
        <v>0.25</v>
      </c>
      <c r="M195" s="8">
        <v>9</v>
      </c>
      <c r="N195" s="7">
        <v>0.28125</v>
      </c>
      <c r="O195" s="5">
        <v>3.5312500000000009</v>
      </c>
      <c r="P195" s="5">
        <v>1.2439369084716732</v>
      </c>
    </row>
    <row r="196" spans="2:16" ht="42.75" customHeight="1" x14ac:dyDescent="0.25">
      <c r="B196" s="109" t="s">
        <v>73</v>
      </c>
      <c r="C196" s="109"/>
      <c r="D196" s="109"/>
      <c r="E196" s="8">
        <v>1</v>
      </c>
      <c r="F196" s="7">
        <v>3.8461538461538464E-2</v>
      </c>
      <c r="G196" s="8">
        <v>1</v>
      </c>
      <c r="H196" s="7">
        <v>3.8461538461538464E-2</v>
      </c>
      <c r="I196" s="8">
        <v>7</v>
      </c>
      <c r="J196" s="7">
        <v>0.26923076923076922</v>
      </c>
      <c r="K196" s="8">
        <v>8</v>
      </c>
      <c r="L196" s="7">
        <v>0.30769230769230771</v>
      </c>
      <c r="M196" s="8">
        <v>9</v>
      </c>
      <c r="N196" s="7">
        <v>0.34615384615384615</v>
      </c>
      <c r="O196" s="5">
        <v>3.8846153846153846</v>
      </c>
      <c r="P196" s="5">
        <v>1.0705857490896495</v>
      </c>
    </row>
    <row r="197" spans="2:16" ht="45" customHeight="1" x14ac:dyDescent="0.25">
      <c r="B197" s="109" t="s">
        <v>74</v>
      </c>
      <c r="C197" s="109"/>
      <c r="D197" s="109"/>
      <c r="E197" s="8">
        <v>4</v>
      </c>
      <c r="F197" s="7">
        <v>0.17391304347826086</v>
      </c>
      <c r="G197" s="8">
        <v>3</v>
      </c>
      <c r="H197" s="7">
        <v>0.13043478260869565</v>
      </c>
      <c r="I197" s="8">
        <v>6</v>
      </c>
      <c r="J197" s="7">
        <v>0.2608695652173913</v>
      </c>
      <c r="K197" s="8">
        <v>5</v>
      </c>
      <c r="L197" s="7">
        <v>0.21739130434782608</v>
      </c>
      <c r="M197" s="8">
        <v>5</v>
      </c>
      <c r="N197" s="7">
        <v>0.21739130434782608</v>
      </c>
      <c r="O197" s="5">
        <v>3.1739130434782612</v>
      </c>
      <c r="P197" s="5">
        <v>1.4029894677581569</v>
      </c>
    </row>
    <row r="200" spans="2:16" ht="15.75" customHeight="1" x14ac:dyDescent="0.25"/>
    <row r="201" spans="2:16" ht="15.75" customHeight="1" x14ac:dyDescent="0.25"/>
    <row r="202" spans="2:16" ht="18" x14ac:dyDescent="0.25">
      <c r="B202" s="19" t="s">
        <v>75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2:16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2:16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2:16" ht="16.5" customHeight="1" x14ac:dyDescent="0.25">
      <c r="B205" s="107" t="s">
        <v>76</v>
      </c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11"/>
    </row>
    <row r="206" spans="2:16" ht="15.75" customHeight="1" x14ac:dyDescent="0.25">
      <c r="B206" s="112"/>
      <c r="C206" s="113"/>
      <c r="D206" s="114"/>
      <c r="E206" s="118" t="s">
        <v>3</v>
      </c>
      <c r="F206" s="118"/>
      <c r="G206" s="118" t="s">
        <v>4</v>
      </c>
      <c r="H206" s="118"/>
      <c r="I206" s="118" t="s">
        <v>5</v>
      </c>
      <c r="J206" s="118"/>
      <c r="K206" s="119" t="s">
        <v>6</v>
      </c>
      <c r="L206" s="119"/>
      <c r="M206" s="118" t="s">
        <v>7</v>
      </c>
      <c r="N206" s="118"/>
      <c r="O206" s="119" t="s">
        <v>8</v>
      </c>
      <c r="P206" s="118" t="s">
        <v>9</v>
      </c>
    </row>
    <row r="207" spans="2:16" x14ac:dyDescent="0.25">
      <c r="B207" s="115"/>
      <c r="C207" s="116"/>
      <c r="D207" s="117"/>
      <c r="E207" s="22" t="s">
        <v>10</v>
      </c>
      <c r="F207" s="22" t="s">
        <v>11</v>
      </c>
      <c r="G207" s="22" t="s">
        <v>10</v>
      </c>
      <c r="H207" s="22" t="s">
        <v>11</v>
      </c>
      <c r="I207" s="22" t="s">
        <v>10</v>
      </c>
      <c r="J207" s="22" t="s">
        <v>11</v>
      </c>
      <c r="K207" s="22" t="s">
        <v>10</v>
      </c>
      <c r="L207" s="22" t="s">
        <v>11</v>
      </c>
      <c r="M207" s="22" t="s">
        <v>10</v>
      </c>
      <c r="N207" s="22" t="s">
        <v>11</v>
      </c>
      <c r="O207" s="119"/>
      <c r="P207" s="118"/>
    </row>
    <row r="208" spans="2:16" ht="32.25" customHeight="1" x14ac:dyDescent="0.25">
      <c r="B208" s="109" t="s">
        <v>78</v>
      </c>
      <c r="C208" s="109"/>
      <c r="D208" s="109"/>
      <c r="E208" s="27">
        <v>2</v>
      </c>
      <c r="F208" s="28">
        <v>7.1428571428571425E-2</v>
      </c>
      <c r="G208" s="27">
        <v>2</v>
      </c>
      <c r="H208" s="28">
        <v>7.1428571428571425E-2</v>
      </c>
      <c r="I208" s="27">
        <v>4</v>
      </c>
      <c r="J208" s="28">
        <v>0.14285714285714285</v>
      </c>
      <c r="K208" s="27">
        <v>9</v>
      </c>
      <c r="L208" s="28">
        <v>0.32142857142857145</v>
      </c>
      <c r="M208" s="27">
        <v>11</v>
      </c>
      <c r="N208" s="28">
        <v>0.39285714285714285</v>
      </c>
      <c r="O208" s="5">
        <v>3.8928571428571432</v>
      </c>
      <c r="P208" s="5">
        <v>1.2274419565151571</v>
      </c>
    </row>
    <row r="209" spans="2:16" ht="32.25" customHeight="1" x14ac:dyDescent="0.25">
      <c r="B209" s="109" t="s">
        <v>79</v>
      </c>
      <c r="C209" s="109"/>
      <c r="D209" s="109"/>
      <c r="E209" s="8">
        <v>3</v>
      </c>
      <c r="F209" s="7">
        <v>0.10344827586206896</v>
      </c>
      <c r="G209" s="8">
        <v>3</v>
      </c>
      <c r="H209" s="7">
        <v>0.10344827586206896</v>
      </c>
      <c r="I209" s="8">
        <v>1</v>
      </c>
      <c r="J209" s="7">
        <v>3.4482758620689655E-2</v>
      </c>
      <c r="K209" s="8">
        <v>10</v>
      </c>
      <c r="L209" s="7">
        <v>0.34482758620689657</v>
      </c>
      <c r="M209" s="8">
        <v>12</v>
      </c>
      <c r="N209" s="7">
        <v>0.41379310344827586</v>
      </c>
      <c r="O209" s="5">
        <v>3.8620689655172407</v>
      </c>
      <c r="P209" s="5">
        <v>1.355521458201721</v>
      </c>
    </row>
    <row r="210" spans="2:16" ht="32.25" customHeight="1" x14ac:dyDescent="0.25">
      <c r="B210" s="109" t="s">
        <v>80</v>
      </c>
      <c r="C210" s="109"/>
      <c r="D210" s="109"/>
      <c r="E210" s="27">
        <v>2</v>
      </c>
      <c r="F210" s="28">
        <v>7.1428571428571425E-2</v>
      </c>
      <c r="G210" s="27">
        <v>6</v>
      </c>
      <c r="H210" s="28">
        <v>0.21428571428571427</v>
      </c>
      <c r="I210" s="27">
        <v>5</v>
      </c>
      <c r="J210" s="28">
        <v>0.17857142857142858</v>
      </c>
      <c r="K210" s="27">
        <v>7</v>
      </c>
      <c r="L210" s="28">
        <v>0.25</v>
      </c>
      <c r="M210" s="27">
        <v>8</v>
      </c>
      <c r="N210" s="28">
        <v>0.2857142857142857</v>
      </c>
      <c r="O210" s="5">
        <v>3.4642857142857135</v>
      </c>
      <c r="P210" s="5">
        <v>1.3188699668344828</v>
      </c>
    </row>
    <row r="211" spans="2:16" ht="42.75" customHeight="1" x14ac:dyDescent="0.25">
      <c r="B211" s="109" t="s">
        <v>81</v>
      </c>
      <c r="C211" s="109"/>
      <c r="D211" s="109"/>
      <c r="E211" s="8">
        <v>1</v>
      </c>
      <c r="F211" s="7">
        <v>6.25E-2</v>
      </c>
      <c r="G211" s="8">
        <v>1</v>
      </c>
      <c r="H211" s="7">
        <v>6.25E-2</v>
      </c>
      <c r="I211" s="8">
        <v>2</v>
      </c>
      <c r="J211" s="7">
        <v>0.125</v>
      </c>
      <c r="K211" s="8">
        <v>4</v>
      </c>
      <c r="L211" s="7">
        <v>0.25</v>
      </c>
      <c r="M211" s="8">
        <v>8</v>
      </c>
      <c r="N211" s="7">
        <v>0.5</v>
      </c>
      <c r="O211" s="5">
        <v>4.0625</v>
      </c>
      <c r="P211" s="5">
        <v>1.2365947867699696</v>
      </c>
    </row>
    <row r="212" spans="2:16" ht="32.25" customHeight="1" x14ac:dyDescent="0.25">
      <c r="B212" s="123" t="s">
        <v>82</v>
      </c>
      <c r="C212" s="123"/>
      <c r="D212" s="123"/>
      <c r="E212" s="27">
        <v>2</v>
      </c>
      <c r="F212" s="28">
        <v>6.6666666666666666E-2</v>
      </c>
      <c r="G212" s="27">
        <v>6</v>
      </c>
      <c r="H212" s="28">
        <v>0.2</v>
      </c>
      <c r="I212" s="27">
        <v>7</v>
      </c>
      <c r="J212" s="28">
        <v>0.23333333333333331</v>
      </c>
      <c r="K212" s="27">
        <v>8</v>
      </c>
      <c r="L212" s="28">
        <v>0.26666666666666666</v>
      </c>
      <c r="M212" s="27">
        <v>7</v>
      </c>
      <c r="N212" s="28">
        <v>0.23333333333333331</v>
      </c>
      <c r="O212" s="29">
        <v>3.4</v>
      </c>
      <c r="P212" s="29">
        <v>1.2484473115254693</v>
      </c>
    </row>
    <row r="213" spans="2:16" ht="32.25" customHeight="1" x14ac:dyDescent="0.25">
      <c r="B213" s="120" t="s">
        <v>83</v>
      </c>
      <c r="C213" s="121"/>
      <c r="D213" s="122"/>
      <c r="E213" s="27">
        <v>0</v>
      </c>
      <c r="F213" s="28">
        <v>0</v>
      </c>
      <c r="G213" s="27">
        <v>3</v>
      </c>
      <c r="H213" s="28">
        <v>0.1</v>
      </c>
      <c r="I213" s="27">
        <v>5</v>
      </c>
      <c r="J213" s="28">
        <v>0.16666666666666663</v>
      </c>
      <c r="K213" s="27">
        <v>12</v>
      </c>
      <c r="L213" s="28">
        <v>0.4</v>
      </c>
      <c r="M213" s="27">
        <v>10</v>
      </c>
      <c r="N213" s="28">
        <v>0.33333333333333326</v>
      </c>
      <c r="O213" s="29">
        <v>3.9666666666666668</v>
      </c>
      <c r="P213" s="29">
        <v>0.96430547933280153</v>
      </c>
    </row>
    <row r="215" spans="2:16" ht="15.75" customHeight="1" x14ac:dyDescent="0.25"/>
    <row r="216" spans="2:16" ht="15.75" customHeight="1" x14ac:dyDescent="0.25"/>
    <row r="220" spans="2:16" ht="15.75" customHeight="1" x14ac:dyDescent="0.25"/>
    <row r="221" spans="2:16" ht="15.75" customHeight="1" x14ac:dyDescent="0.25"/>
    <row r="225" ht="15.75" customHeight="1" x14ac:dyDescent="0.25"/>
    <row r="226" ht="15.75" customHeight="1" x14ac:dyDescent="0.25"/>
  </sheetData>
  <mergeCells count="172">
    <mergeCell ref="D48:E48"/>
    <mergeCell ref="F48:G48"/>
    <mergeCell ref="H48:I48"/>
    <mergeCell ref="N48:O48"/>
    <mergeCell ref="D41:E41"/>
    <mergeCell ref="F41:G41"/>
    <mergeCell ref="B40:G40"/>
    <mergeCell ref="B47:O47"/>
    <mergeCell ref="P35:Q35"/>
    <mergeCell ref="B34:Q34"/>
    <mergeCell ref="B73:C73"/>
    <mergeCell ref="D73:E73"/>
    <mergeCell ref="F73:G73"/>
    <mergeCell ref="F60:G60"/>
    <mergeCell ref="H60:I60"/>
    <mergeCell ref="J60:K60"/>
    <mergeCell ref="L60:M60"/>
    <mergeCell ref="B66:G66"/>
    <mergeCell ref="B67:C67"/>
    <mergeCell ref="D67:E67"/>
    <mergeCell ref="F67:G67"/>
    <mergeCell ref="B72:G72"/>
    <mergeCell ref="L35:M35"/>
    <mergeCell ref="N35:O35"/>
    <mergeCell ref="L54:M54"/>
    <mergeCell ref="B60:C60"/>
    <mergeCell ref="D60:E60"/>
    <mergeCell ref="B48:C48"/>
    <mergeCell ref="D134:E134"/>
    <mergeCell ref="B154:D154"/>
    <mergeCell ref="F134:G134"/>
    <mergeCell ref="H134:I134"/>
    <mergeCell ref="B18:J18"/>
    <mergeCell ref="B19:I19"/>
    <mergeCell ref="B20:I20"/>
    <mergeCell ref="B54:C54"/>
    <mergeCell ref="D54:E54"/>
    <mergeCell ref="F54:G54"/>
    <mergeCell ref="H54:I54"/>
    <mergeCell ref="J54:K54"/>
    <mergeCell ref="B27:I27"/>
    <mergeCell ref="B35:C35"/>
    <mergeCell ref="D35:E35"/>
    <mergeCell ref="F35:G35"/>
    <mergeCell ref="H35:I35"/>
    <mergeCell ref="J35:K35"/>
    <mergeCell ref="B25:I25"/>
    <mergeCell ref="B26:I26"/>
    <mergeCell ref="B24:I24"/>
    <mergeCell ref="B22:I22"/>
    <mergeCell ref="B23:I23"/>
    <mergeCell ref="B41:C41"/>
    <mergeCell ref="I97:J97"/>
    <mergeCell ref="J48:K48"/>
    <mergeCell ref="L48:M48"/>
    <mergeCell ref="B21:I21"/>
    <mergeCell ref="B155:D155"/>
    <mergeCell ref="B156:D156"/>
    <mergeCell ref="B157:D157"/>
    <mergeCell ref="B158:D158"/>
    <mergeCell ref="B167:C167"/>
    <mergeCell ref="D167:E167"/>
    <mergeCell ref="B166:E166"/>
    <mergeCell ref="B110:I110"/>
    <mergeCell ref="H111:I111"/>
    <mergeCell ref="B116:I116"/>
    <mergeCell ref="B133:K133"/>
    <mergeCell ref="B139:G139"/>
    <mergeCell ref="B140:C140"/>
    <mergeCell ref="D140:E140"/>
    <mergeCell ref="F140:G140"/>
    <mergeCell ref="B117:C117"/>
    <mergeCell ref="D117:E117"/>
    <mergeCell ref="F117:G117"/>
    <mergeCell ref="H117:I117"/>
    <mergeCell ref="B134:C134"/>
    <mergeCell ref="B104:G104"/>
    <mergeCell ref="B111:C111"/>
    <mergeCell ref="D111:E111"/>
    <mergeCell ref="F111:G111"/>
    <mergeCell ref="B2:P2"/>
    <mergeCell ref="B146:C146"/>
    <mergeCell ref="D146:E146"/>
    <mergeCell ref="F146:G146"/>
    <mergeCell ref="B127:I127"/>
    <mergeCell ref="B128:C128"/>
    <mergeCell ref="D128:E128"/>
    <mergeCell ref="F128:G128"/>
    <mergeCell ref="H128:I128"/>
    <mergeCell ref="B83:P83"/>
    <mergeCell ref="O97:O98"/>
    <mergeCell ref="B99:D99"/>
    <mergeCell ref="B84:D85"/>
    <mergeCell ref="B86:D86"/>
    <mergeCell ref="B87:D87"/>
    <mergeCell ref="B88:D88"/>
    <mergeCell ref="B96:P96"/>
    <mergeCell ref="B97:D98"/>
    <mergeCell ref="E97:F97"/>
    <mergeCell ref="G97:H97"/>
    <mergeCell ref="B211:D211"/>
    <mergeCell ref="B212:D212"/>
    <mergeCell ref="J134:K134"/>
    <mergeCell ref="K84:L84"/>
    <mergeCell ref="M84:N84"/>
    <mergeCell ref="O84:O85"/>
    <mergeCell ref="P84:P85"/>
    <mergeCell ref="P97:P98"/>
    <mergeCell ref="P152:P153"/>
    <mergeCell ref="B151:P151"/>
    <mergeCell ref="B152:D153"/>
    <mergeCell ref="E152:F152"/>
    <mergeCell ref="G152:H152"/>
    <mergeCell ref="I152:J152"/>
    <mergeCell ref="K152:L152"/>
    <mergeCell ref="M152:N152"/>
    <mergeCell ref="O152:O153"/>
    <mergeCell ref="K97:L97"/>
    <mergeCell ref="M97:N97"/>
    <mergeCell ref="B100:D100"/>
    <mergeCell ref="B101:D101"/>
    <mergeCell ref="B105:C105"/>
    <mergeCell ref="D105:E105"/>
    <mergeCell ref="F105:G105"/>
    <mergeCell ref="E191:F191"/>
    <mergeCell ref="G191:H191"/>
    <mergeCell ref="I191:J191"/>
    <mergeCell ref="K191:L191"/>
    <mergeCell ref="M191:N191"/>
    <mergeCell ref="O191:O192"/>
    <mergeCell ref="P191:P192"/>
    <mergeCell ref="B213:D213"/>
    <mergeCell ref="B193:D193"/>
    <mergeCell ref="B194:D194"/>
    <mergeCell ref="B195:D195"/>
    <mergeCell ref="B196:D196"/>
    <mergeCell ref="B197:D197"/>
    <mergeCell ref="B205:P205"/>
    <mergeCell ref="B206:D207"/>
    <mergeCell ref="E206:F206"/>
    <mergeCell ref="G206:H206"/>
    <mergeCell ref="I206:J206"/>
    <mergeCell ref="K206:L206"/>
    <mergeCell ref="M206:N206"/>
    <mergeCell ref="O206:O207"/>
    <mergeCell ref="P206:P207"/>
    <mergeCell ref="B209:D209"/>
    <mergeCell ref="B210:D210"/>
    <mergeCell ref="B53:M53"/>
    <mergeCell ref="N60:O60"/>
    <mergeCell ref="B59:O59"/>
    <mergeCell ref="B172:G172"/>
    <mergeCell ref="B208:D208"/>
    <mergeCell ref="B173:C173"/>
    <mergeCell ref="D173:E173"/>
    <mergeCell ref="F173:G173"/>
    <mergeCell ref="B178:P178"/>
    <mergeCell ref="B179:D180"/>
    <mergeCell ref="E179:F179"/>
    <mergeCell ref="G179:H179"/>
    <mergeCell ref="I179:J179"/>
    <mergeCell ref="K179:L179"/>
    <mergeCell ref="M179:N179"/>
    <mergeCell ref="O179:O180"/>
    <mergeCell ref="P179:P180"/>
    <mergeCell ref="E84:F84"/>
    <mergeCell ref="G84:H84"/>
    <mergeCell ref="I84:J84"/>
    <mergeCell ref="B181:D181"/>
    <mergeCell ref="B182:D182"/>
    <mergeCell ref="B190:P190"/>
    <mergeCell ref="B191:D19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856"/>
  <sheetViews>
    <sheetView showGridLines="0" zoomScale="90" zoomScaleNormal="90" workbookViewId="0">
      <selection activeCell="A4" sqref="A4"/>
    </sheetView>
  </sheetViews>
  <sheetFormatPr defaultColWidth="9.140625" defaultRowHeight="15" x14ac:dyDescent="0.25"/>
  <cols>
    <col min="1" max="13" width="9.140625" style="9"/>
    <col min="14" max="27" width="9.140625" style="94"/>
    <col min="28" max="28" width="9.140625" style="94" customWidth="1"/>
    <col min="29" max="38" width="9.140625" style="94"/>
    <col min="39" max="16384" width="9.140625" style="9"/>
  </cols>
  <sheetData>
    <row r="2" spans="1:35" ht="26.25" customHeight="1" x14ac:dyDescent="0.25">
      <c r="A2" s="140" t="s">
        <v>16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2"/>
    </row>
    <row r="4" spans="1:35" x14ac:dyDescent="0.25">
      <c r="A4" s="92" t="s">
        <v>17</v>
      </c>
    </row>
    <row r="5" spans="1:35" x14ac:dyDescent="0.25"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 t="s">
        <v>85</v>
      </c>
      <c r="AD5" s="46"/>
      <c r="AE5" s="46"/>
      <c r="AF5" s="46"/>
      <c r="AG5" s="46"/>
      <c r="AH5" s="46"/>
      <c r="AI5" s="46"/>
    </row>
    <row r="6" spans="1:35" x14ac:dyDescent="0.25"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</row>
    <row r="7" spans="1:35" x14ac:dyDescent="0.25"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 t="s">
        <v>0</v>
      </c>
      <c r="AD7" s="46" t="s">
        <v>1</v>
      </c>
      <c r="AE7" s="46"/>
      <c r="AF7" s="46"/>
      <c r="AG7" s="46"/>
      <c r="AH7" s="46"/>
      <c r="AI7" s="46"/>
    </row>
    <row r="8" spans="1:35" x14ac:dyDescent="0.25"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>
        <f>Taules!$B$10</f>
        <v>252</v>
      </c>
      <c r="AD8" s="46">
        <f>Taules!$C$10</f>
        <v>32</v>
      </c>
      <c r="AE8" s="46"/>
      <c r="AF8" s="46"/>
      <c r="AG8" s="46"/>
      <c r="AH8" s="46"/>
      <c r="AI8" s="46"/>
    </row>
    <row r="9" spans="1:35" x14ac:dyDescent="0.25"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</row>
    <row r="10" spans="1:35" x14ac:dyDescent="0.25"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</row>
    <row r="11" spans="1:35" x14ac:dyDescent="0.25"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</row>
    <row r="12" spans="1:35" x14ac:dyDescent="0.25"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</row>
    <row r="13" spans="1:35" x14ac:dyDescent="0.25"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</row>
    <row r="14" spans="1:35" x14ac:dyDescent="0.25"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</row>
    <row r="15" spans="1:35" x14ac:dyDescent="0.25"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</row>
    <row r="16" spans="1:35" x14ac:dyDescent="0.25"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</row>
    <row r="17" spans="1:46" x14ac:dyDescent="0.25"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</row>
    <row r="18" spans="1:46" x14ac:dyDescent="0.25"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</row>
    <row r="19" spans="1:46" x14ac:dyDescent="0.25"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</row>
    <row r="20" spans="1:46" x14ac:dyDescent="0.25"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</row>
    <row r="21" spans="1:46" x14ac:dyDescent="0.25"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</row>
    <row r="22" spans="1:46" x14ac:dyDescent="0.25"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</row>
    <row r="23" spans="1:46" ht="15.75" customHeight="1" x14ac:dyDescent="0.25"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7"/>
      <c r="AH23" s="47"/>
      <c r="AI23" s="47"/>
      <c r="AJ23" s="47"/>
      <c r="AK23" s="47"/>
      <c r="AL23" s="47"/>
      <c r="AM23" s="82"/>
      <c r="AN23" s="82"/>
      <c r="AO23" s="82"/>
      <c r="AP23" s="82"/>
      <c r="AQ23" s="82"/>
      <c r="AR23" s="82"/>
      <c r="AS23" s="82"/>
      <c r="AT23" s="82"/>
    </row>
    <row r="24" spans="1:46" ht="18" customHeight="1" x14ac:dyDescent="0.25">
      <c r="A24" s="93" t="s">
        <v>91</v>
      </c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8"/>
      <c r="AH24" s="48"/>
      <c r="AI24" s="48"/>
      <c r="AJ24" s="48"/>
      <c r="AK24" s="48"/>
      <c r="AL24" s="48"/>
      <c r="AM24" s="83"/>
      <c r="AN24" s="83"/>
      <c r="AO24" s="83"/>
      <c r="AP24" s="83"/>
      <c r="AQ24" s="83"/>
      <c r="AR24" s="83"/>
      <c r="AS24" s="83"/>
      <c r="AT24" s="83"/>
    </row>
    <row r="25" spans="1:46" ht="30" customHeight="1" x14ac:dyDescent="0.25">
      <c r="A25" s="93"/>
      <c r="P25" s="46"/>
      <c r="Q25" s="46"/>
      <c r="R25" s="46"/>
      <c r="S25" s="46"/>
      <c r="T25" s="49" t="s">
        <v>101</v>
      </c>
      <c r="U25" s="50">
        <f>Taules!$C$37</f>
        <v>0.53125</v>
      </c>
      <c r="V25" s="50"/>
      <c r="W25" s="50"/>
      <c r="X25" s="50"/>
      <c r="Y25" s="50"/>
      <c r="Z25" s="50"/>
      <c r="AA25" s="50"/>
      <c r="AB25" s="46"/>
      <c r="AC25" s="46"/>
      <c r="AD25" s="46"/>
      <c r="AE25" s="46"/>
      <c r="AF25" s="46"/>
      <c r="AG25" s="73"/>
      <c r="AH25" s="73"/>
      <c r="AI25" s="73"/>
      <c r="AJ25" s="73"/>
      <c r="AK25" s="73"/>
      <c r="AL25" s="73"/>
      <c r="AM25" s="85"/>
      <c r="AN25" s="85"/>
      <c r="AO25" s="85"/>
      <c r="AP25" s="85"/>
      <c r="AQ25" s="85"/>
      <c r="AR25" s="85"/>
      <c r="AS25" s="85"/>
      <c r="AT25" s="85"/>
    </row>
    <row r="26" spans="1:46" ht="18" x14ac:dyDescent="0.25">
      <c r="A26" s="93"/>
      <c r="P26" s="46"/>
      <c r="Q26" s="46"/>
      <c r="R26" s="46"/>
      <c r="S26" s="46"/>
      <c r="T26" s="49" t="s">
        <v>102</v>
      </c>
      <c r="U26" s="50">
        <f>Taules!$E$37</f>
        <v>0.1875</v>
      </c>
      <c r="V26" s="50"/>
      <c r="W26" s="50"/>
      <c r="X26" s="50"/>
      <c r="Y26" s="50"/>
      <c r="Z26" s="50"/>
      <c r="AA26" s="50"/>
      <c r="AB26" s="46"/>
      <c r="AC26" s="46"/>
      <c r="AD26" s="46"/>
      <c r="AE26" s="46"/>
      <c r="AF26" s="46"/>
      <c r="AG26" s="51"/>
      <c r="AH26" s="50"/>
      <c r="AI26" s="51"/>
      <c r="AJ26" s="50"/>
      <c r="AK26" s="51"/>
      <c r="AL26" s="50"/>
      <c r="AM26" s="86"/>
      <c r="AN26" s="84"/>
      <c r="AO26" s="86"/>
      <c r="AP26" s="84"/>
      <c r="AQ26" s="86"/>
      <c r="AR26" s="84"/>
      <c r="AS26" s="86"/>
      <c r="AT26" s="84"/>
    </row>
    <row r="27" spans="1:46" ht="18" customHeight="1" x14ac:dyDescent="0.25">
      <c r="A27" s="93"/>
      <c r="P27" s="46"/>
      <c r="Q27" s="46"/>
      <c r="R27" s="46"/>
      <c r="S27" s="46"/>
      <c r="T27" s="49" t="s">
        <v>103</v>
      </c>
      <c r="U27" s="50">
        <f>Taules!$G$37</f>
        <v>6.25E-2</v>
      </c>
      <c r="V27" s="50"/>
      <c r="W27" s="50"/>
      <c r="X27" s="50"/>
      <c r="Y27" s="50"/>
      <c r="Z27" s="50"/>
      <c r="AA27" s="50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38"/>
      <c r="AN27" s="38"/>
      <c r="AO27" s="38"/>
      <c r="AP27" s="38"/>
      <c r="AQ27" s="38"/>
      <c r="AR27" s="38"/>
      <c r="AS27" s="38"/>
      <c r="AT27" s="38"/>
    </row>
    <row r="28" spans="1:46" ht="18" x14ac:dyDescent="0.25">
      <c r="A28" s="93"/>
      <c r="P28" s="46"/>
      <c r="Q28" s="46"/>
      <c r="R28" s="46"/>
      <c r="S28" s="46"/>
      <c r="T28" s="49" t="s">
        <v>104</v>
      </c>
      <c r="U28" s="50">
        <f>Taules!$I$37</f>
        <v>0</v>
      </c>
      <c r="V28" s="50"/>
      <c r="W28" s="50"/>
      <c r="X28" s="50"/>
      <c r="Y28" s="50"/>
      <c r="Z28" s="50"/>
      <c r="AA28" s="50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38"/>
      <c r="AN28" s="38"/>
      <c r="AO28" s="38"/>
      <c r="AP28" s="38"/>
      <c r="AQ28" s="38"/>
      <c r="AR28" s="38"/>
      <c r="AS28" s="38"/>
      <c r="AT28" s="38"/>
    </row>
    <row r="29" spans="1:46" ht="18" customHeight="1" x14ac:dyDescent="0.25">
      <c r="A29" s="93"/>
      <c r="P29" s="46"/>
      <c r="Q29" s="46"/>
      <c r="R29" s="46"/>
      <c r="S29" s="46"/>
      <c r="T29" s="49" t="s">
        <v>105</v>
      </c>
      <c r="U29" s="50">
        <f>Taules!$K$37</f>
        <v>6.25E-2</v>
      </c>
      <c r="V29" s="50"/>
      <c r="W29" s="50"/>
      <c r="X29" s="50"/>
      <c r="Y29" s="50"/>
      <c r="Z29" s="50"/>
      <c r="AA29" s="50"/>
      <c r="AB29" s="46"/>
      <c r="AC29" s="46"/>
      <c r="AD29" s="46"/>
      <c r="AE29" s="46"/>
      <c r="AF29" s="46"/>
      <c r="AG29" s="47"/>
      <c r="AH29" s="47"/>
      <c r="AI29" s="47"/>
      <c r="AJ29" s="47"/>
      <c r="AK29" s="95"/>
      <c r="AL29" s="46"/>
      <c r="AM29" s="38"/>
      <c r="AN29" s="38"/>
      <c r="AO29" s="38"/>
      <c r="AP29" s="38"/>
      <c r="AQ29" s="38"/>
      <c r="AR29" s="38"/>
      <c r="AS29" s="38"/>
      <c r="AT29" s="38"/>
    </row>
    <row r="30" spans="1:46" ht="18" customHeight="1" x14ac:dyDescent="0.25">
      <c r="A30" s="93"/>
      <c r="P30" s="46"/>
      <c r="Q30" s="46"/>
      <c r="R30" s="46"/>
      <c r="S30" s="46"/>
      <c r="T30" s="49" t="s">
        <v>106</v>
      </c>
      <c r="U30" s="50">
        <f>Taules!$M$37</f>
        <v>0</v>
      </c>
      <c r="V30" s="50"/>
      <c r="W30" s="50"/>
      <c r="X30" s="50"/>
      <c r="Y30" s="50"/>
      <c r="Z30" s="50"/>
      <c r="AA30" s="50"/>
      <c r="AB30" s="46"/>
      <c r="AC30" s="46"/>
      <c r="AD30" s="46"/>
      <c r="AE30" s="46"/>
      <c r="AF30" s="46"/>
      <c r="AG30" s="48"/>
      <c r="AH30" s="48"/>
      <c r="AI30" s="48"/>
      <c r="AJ30" s="48"/>
      <c r="AK30" s="96"/>
      <c r="AL30" s="46"/>
      <c r="AM30" s="38"/>
      <c r="AN30" s="38"/>
      <c r="AO30" s="38"/>
      <c r="AP30" s="38"/>
      <c r="AQ30" s="38"/>
      <c r="AR30" s="38"/>
      <c r="AS30" s="38"/>
      <c r="AT30" s="38"/>
    </row>
    <row r="31" spans="1:46" ht="30" customHeight="1" x14ac:dyDescent="0.25">
      <c r="A31" s="93"/>
      <c r="P31" s="46"/>
      <c r="Q31" s="46"/>
      <c r="R31" s="46"/>
      <c r="S31" s="46"/>
      <c r="T31" s="49" t="s">
        <v>107</v>
      </c>
      <c r="U31" s="50">
        <f>Taules!$O$37</f>
        <v>0.125</v>
      </c>
      <c r="V31" s="50"/>
      <c r="W31" s="50"/>
      <c r="X31" s="50"/>
      <c r="Y31" s="50"/>
      <c r="Z31" s="50"/>
      <c r="AA31" s="50"/>
      <c r="AB31" s="46"/>
      <c r="AC31" s="46"/>
      <c r="AD31" s="46"/>
      <c r="AE31" s="46"/>
      <c r="AF31" s="46"/>
      <c r="AG31" s="73"/>
      <c r="AH31" s="73"/>
      <c r="AI31" s="73"/>
      <c r="AJ31" s="73"/>
      <c r="AK31" s="96"/>
      <c r="AL31" s="46"/>
      <c r="AM31" s="38"/>
      <c r="AN31" s="38"/>
      <c r="AO31" s="38"/>
      <c r="AP31" s="38"/>
      <c r="AQ31" s="38"/>
      <c r="AR31" s="38"/>
      <c r="AS31" s="38"/>
      <c r="AT31" s="38"/>
    </row>
    <row r="32" spans="1:46" x14ac:dyDescent="0.25">
      <c r="P32" s="46"/>
      <c r="Q32" s="46"/>
      <c r="R32" s="46"/>
      <c r="S32" s="46"/>
      <c r="T32" s="48" t="s">
        <v>67</v>
      </c>
      <c r="U32" s="50">
        <f>Taules!$Q$37</f>
        <v>3.125E-2</v>
      </c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51"/>
      <c r="AH32" s="50"/>
      <c r="AI32" s="51"/>
      <c r="AJ32" s="50"/>
      <c r="AK32" s="96"/>
      <c r="AL32" s="46"/>
      <c r="AM32" s="38"/>
      <c r="AN32" s="38"/>
      <c r="AO32" s="38"/>
      <c r="AP32" s="38"/>
      <c r="AQ32" s="38"/>
      <c r="AR32" s="38"/>
      <c r="AS32" s="38"/>
      <c r="AT32" s="38"/>
    </row>
    <row r="33" spans="16:46" ht="15" customHeight="1" x14ac:dyDescent="0.25"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38"/>
      <c r="AN33" s="38"/>
      <c r="AO33" s="38"/>
      <c r="AP33" s="38"/>
      <c r="AQ33" s="38"/>
      <c r="AR33" s="38"/>
      <c r="AS33" s="38"/>
      <c r="AT33" s="38"/>
    </row>
    <row r="34" spans="16:46" x14ac:dyDescent="0.25">
      <c r="P34" s="46"/>
      <c r="Q34" s="46"/>
      <c r="R34" s="46"/>
      <c r="S34" s="46"/>
      <c r="T34" s="48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38"/>
      <c r="AN34" s="38"/>
      <c r="AO34" s="38"/>
      <c r="AP34" s="38"/>
      <c r="AQ34" s="38"/>
      <c r="AR34" s="38"/>
      <c r="AS34" s="38"/>
      <c r="AT34" s="38"/>
    </row>
    <row r="35" spans="16:46" ht="15.75" customHeight="1" x14ac:dyDescent="0.25"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7"/>
      <c r="AH35" s="47"/>
      <c r="AI35" s="47"/>
      <c r="AJ35" s="47"/>
      <c r="AK35" s="47"/>
      <c r="AL35" s="47"/>
      <c r="AM35" s="82"/>
      <c r="AN35" s="82"/>
      <c r="AO35" s="82"/>
      <c r="AP35" s="82"/>
      <c r="AQ35" s="82"/>
      <c r="AR35" s="82"/>
      <c r="AS35" s="38"/>
      <c r="AT35" s="38"/>
    </row>
    <row r="36" spans="16:46" ht="15" customHeight="1" x14ac:dyDescent="0.25"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8"/>
      <c r="AH36" s="48"/>
      <c r="AI36" s="48"/>
      <c r="AJ36" s="48"/>
      <c r="AK36" s="48"/>
      <c r="AL36" s="48"/>
      <c r="AM36" s="83"/>
      <c r="AN36" s="83"/>
      <c r="AO36" s="83"/>
      <c r="AP36" s="83"/>
      <c r="AQ36" s="83"/>
      <c r="AR36" s="83"/>
      <c r="AS36" s="38"/>
      <c r="AT36" s="38"/>
    </row>
    <row r="37" spans="16:46" ht="30" customHeight="1" x14ac:dyDescent="0.25"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73"/>
      <c r="AH37" s="73"/>
      <c r="AI37" s="73"/>
      <c r="AJ37" s="73"/>
      <c r="AK37" s="73"/>
      <c r="AL37" s="73"/>
      <c r="AM37" s="85"/>
      <c r="AN37" s="85"/>
      <c r="AO37" s="85"/>
      <c r="AP37" s="85"/>
      <c r="AQ37" s="85"/>
      <c r="AR37" s="85"/>
      <c r="AS37" s="38"/>
      <c r="AT37" s="38"/>
    </row>
    <row r="38" spans="16:46" x14ac:dyDescent="0.25"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51"/>
      <c r="AH38" s="50"/>
      <c r="AI38" s="51"/>
      <c r="AJ38" s="50"/>
      <c r="AK38" s="51"/>
      <c r="AL38" s="50"/>
      <c r="AM38" s="86"/>
      <c r="AN38" s="84"/>
      <c r="AO38" s="86"/>
      <c r="AP38" s="84"/>
      <c r="AQ38" s="86"/>
      <c r="AR38" s="84"/>
      <c r="AS38" s="38"/>
      <c r="AT38" s="38"/>
    </row>
    <row r="39" spans="16:46" x14ac:dyDescent="0.25"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38"/>
      <c r="AN39" s="38"/>
      <c r="AO39" s="38"/>
      <c r="AP39" s="38"/>
      <c r="AQ39" s="38"/>
      <c r="AR39" s="38"/>
      <c r="AS39" s="38"/>
      <c r="AT39" s="38"/>
    </row>
    <row r="40" spans="16:46" x14ac:dyDescent="0.25"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38"/>
      <c r="AN40" s="38"/>
      <c r="AO40" s="38"/>
      <c r="AP40" s="38"/>
      <c r="AQ40" s="38"/>
      <c r="AR40" s="38"/>
      <c r="AS40" s="38"/>
      <c r="AT40" s="38"/>
    </row>
    <row r="41" spans="16:46" ht="15.75" customHeight="1" x14ac:dyDescent="0.25"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7"/>
      <c r="AH41" s="47"/>
      <c r="AI41" s="47"/>
      <c r="AJ41" s="47"/>
      <c r="AK41" s="47"/>
      <c r="AL41" s="47"/>
      <c r="AM41" s="82"/>
      <c r="AN41" s="82"/>
      <c r="AO41" s="82"/>
      <c r="AP41" s="82"/>
      <c r="AQ41" s="82"/>
      <c r="AR41" s="82"/>
      <c r="AS41" s="38"/>
      <c r="AT41" s="38"/>
    </row>
    <row r="42" spans="16:46" ht="15" customHeight="1" x14ac:dyDescent="0.25"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8"/>
      <c r="AH42" s="48"/>
      <c r="AI42" s="48"/>
      <c r="AJ42" s="48"/>
      <c r="AK42" s="48"/>
      <c r="AL42" s="48"/>
      <c r="AM42" s="83"/>
      <c r="AN42" s="83"/>
      <c r="AO42" s="83"/>
      <c r="AP42" s="83"/>
      <c r="AQ42" s="83"/>
      <c r="AR42" s="83"/>
      <c r="AS42" s="38"/>
      <c r="AT42" s="38"/>
    </row>
    <row r="43" spans="16:46" x14ac:dyDescent="0.25"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73"/>
      <c r="AH43" s="73"/>
      <c r="AI43" s="73"/>
      <c r="AJ43" s="73"/>
      <c r="AK43" s="73"/>
      <c r="AL43" s="73"/>
      <c r="AM43" s="85"/>
      <c r="AN43" s="85"/>
      <c r="AO43" s="85"/>
      <c r="AP43" s="85"/>
      <c r="AQ43" s="85"/>
      <c r="AR43" s="85"/>
      <c r="AS43" s="38"/>
      <c r="AT43" s="38"/>
    </row>
    <row r="44" spans="16:46" x14ac:dyDescent="0.25"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51"/>
      <c r="AH44" s="50"/>
      <c r="AI44" s="51"/>
      <c r="AJ44" s="50"/>
      <c r="AK44" s="51"/>
      <c r="AL44" s="50"/>
      <c r="AM44" s="86"/>
      <c r="AN44" s="84"/>
      <c r="AO44" s="86"/>
      <c r="AP44" s="84"/>
      <c r="AQ44" s="86"/>
      <c r="AR44" s="84"/>
      <c r="AS44" s="38"/>
      <c r="AT44" s="38"/>
    </row>
    <row r="45" spans="16:46" x14ac:dyDescent="0.25">
      <c r="P45" s="46"/>
      <c r="Q45" s="46"/>
      <c r="R45" s="46"/>
      <c r="S45" s="46"/>
      <c r="T45" s="48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97"/>
      <c r="AM45" s="89"/>
      <c r="AN45" s="89"/>
      <c r="AO45" s="89"/>
      <c r="AP45" s="89"/>
      <c r="AQ45" s="89"/>
      <c r="AR45" s="89"/>
      <c r="AS45" s="38"/>
      <c r="AT45" s="38"/>
    </row>
    <row r="46" spans="16:46" x14ac:dyDescent="0.25">
      <c r="P46" s="46"/>
      <c r="Q46" s="46"/>
      <c r="R46" s="46"/>
      <c r="S46" s="46"/>
      <c r="T46" s="49" t="s">
        <v>109</v>
      </c>
      <c r="U46" s="50">
        <f>Taules!$C$43</f>
        <v>0.86363636363636365</v>
      </c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97"/>
      <c r="AM46" s="89"/>
      <c r="AN46" s="89"/>
      <c r="AO46" s="89"/>
      <c r="AP46" s="89"/>
      <c r="AQ46" s="89"/>
      <c r="AR46" s="89"/>
      <c r="AS46" s="38"/>
      <c r="AT46" s="38"/>
    </row>
    <row r="47" spans="16:46" ht="15.75" customHeight="1" x14ac:dyDescent="0.25">
      <c r="P47" s="46"/>
      <c r="Q47" s="46"/>
      <c r="R47" s="46"/>
      <c r="S47" s="46"/>
      <c r="T47" s="49" t="s">
        <v>110</v>
      </c>
      <c r="U47" s="50">
        <f>Taules!$E$43</f>
        <v>4.5454545454545456E-2</v>
      </c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7"/>
      <c r="AH47" s="47"/>
      <c r="AI47" s="47"/>
      <c r="AJ47" s="47"/>
      <c r="AK47" s="47"/>
      <c r="AL47" s="47"/>
      <c r="AM47" s="82"/>
      <c r="AN47" s="82"/>
      <c r="AO47" s="82"/>
      <c r="AP47" s="82"/>
      <c r="AQ47" s="82"/>
      <c r="AR47" s="82"/>
      <c r="AS47" s="38"/>
      <c r="AT47" s="38"/>
    </row>
    <row r="48" spans="16:46" ht="15" customHeight="1" x14ac:dyDescent="0.25">
      <c r="P48" s="46"/>
      <c r="Q48" s="46"/>
      <c r="R48" s="46"/>
      <c r="S48" s="46"/>
      <c r="T48" s="49" t="s">
        <v>67</v>
      </c>
      <c r="U48" s="50">
        <f>Taules!$G$43</f>
        <v>9.0909090909090912E-2</v>
      </c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8"/>
      <c r="AH48" s="48"/>
      <c r="AI48" s="48"/>
      <c r="AJ48" s="48"/>
      <c r="AK48" s="48"/>
      <c r="AL48" s="48"/>
      <c r="AM48" s="83"/>
      <c r="AN48" s="83"/>
      <c r="AO48" s="83"/>
      <c r="AP48" s="83"/>
      <c r="AQ48" s="83"/>
      <c r="AR48" s="83"/>
      <c r="AS48" s="38"/>
      <c r="AT48" s="38"/>
    </row>
    <row r="49" spans="16:46" x14ac:dyDescent="0.25">
      <c r="P49" s="46"/>
      <c r="Q49" s="46"/>
      <c r="R49" s="46"/>
      <c r="S49" s="46"/>
      <c r="T49" s="52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73"/>
      <c r="AH49" s="73"/>
      <c r="AI49" s="73"/>
      <c r="AJ49" s="73"/>
      <c r="AK49" s="73"/>
      <c r="AL49" s="73"/>
      <c r="AM49" s="85"/>
      <c r="AN49" s="85"/>
      <c r="AO49" s="85"/>
      <c r="AP49" s="85"/>
      <c r="AQ49" s="85"/>
      <c r="AR49" s="85"/>
      <c r="AS49" s="38"/>
      <c r="AT49" s="38"/>
    </row>
    <row r="50" spans="16:46" x14ac:dyDescent="0.25">
      <c r="P50" s="46"/>
      <c r="Q50" s="46"/>
      <c r="R50" s="46"/>
      <c r="S50" s="46"/>
      <c r="T50" s="52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53"/>
      <c r="AH50" s="54"/>
      <c r="AI50" s="53"/>
      <c r="AJ50" s="54"/>
      <c r="AK50" s="53"/>
      <c r="AL50" s="54"/>
      <c r="AM50" s="90"/>
      <c r="AN50" s="91"/>
      <c r="AO50" s="90"/>
      <c r="AP50" s="91"/>
      <c r="AQ50" s="90"/>
      <c r="AR50" s="91"/>
      <c r="AS50" s="38"/>
      <c r="AT50" s="38"/>
    </row>
    <row r="51" spans="16:46" x14ac:dyDescent="0.25"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38"/>
      <c r="AN51" s="38"/>
      <c r="AO51" s="38"/>
      <c r="AP51" s="38"/>
      <c r="AQ51" s="38"/>
      <c r="AR51" s="38"/>
      <c r="AS51" s="38"/>
      <c r="AT51" s="38"/>
    </row>
    <row r="52" spans="16:46" x14ac:dyDescent="0.25"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38"/>
      <c r="AN52" s="38"/>
      <c r="AO52" s="38"/>
      <c r="AP52" s="38"/>
      <c r="AQ52" s="38"/>
      <c r="AR52" s="38"/>
      <c r="AS52" s="38"/>
      <c r="AT52" s="38"/>
    </row>
    <row r="53" spans="16:46" ht="15.75" customHeight="1" x14ac:dyDescent="0.25"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7"/>
      <c r="AH53" s="47"/>
      <c r="AI53" s="47"/>
      <c r="AJ53" s="47"/>
      <c r="AK53" s="47"/>
      <c r="AL53" s="47"/>
      <c r="AM53" s="87"/>
      <c r="AN53" s="38"/>
      <c r="AO53" s="38"/>
      <c r="AP53" s="38"/>
      <c r="AQ53" s="38"/>
      <c r="AR53" s="38"/>
      <c r="AS53" s="38"/>
      <c r="AT53" s="38"/>
    </row>
    <row r="54" spans="16:46" ht="15" customHeight="1" x14ac:dyDescent="0.25"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8"/>
      <c r="AH54" s="48"/>
      <c r="AI54" s="48"/>
      <c r="AJ54" s="48"/>
      <c r="AK54" s="48"/>
      <c r="AL54" s="48"/>
      <c r="AM54" s="88"/>
      <c r="AN54" s="38"/>
      <c r="AO54" s="38"/>
      <c r="AP54" s="38"/>
      <c r="AQ54" s="38"/>
      <c r="AR54" s="38"/>
      <c r="AS54" s="38"/>
      <c r="AT54" s="38"/>
    </row>
    <row r="55" spans="16:46" x14ac:dyDescent="0.25"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73"/>
      <c r="AH55" s="73"/>
      <c r="AI55" s="73"/>
      <c r="AJ55" s="73"/>
      <c r="AK55" s="73"/>
      <c r="AL55" s="73"/>
      <c r="AM55" s="88"/>
      <c r="AN55" s="38"/>
      <c r="AO55" s="38"/>
      <c r="AP55" s="38"/>
      <c r="AQ55" s="38"/>
      <c r="AR55" s="38"/>
      <c r="AS55" s="38"/>
      <c r="AT55" s="38"/>
    </row>
    <row r="56" spans="16:46" x14ac:dyDescent="0.25"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53"/>
      <c r="AH56" s="54"/>
      <c r="AI56" s="53"/>
      <c r="AJ56" s="54"/>
      <c r="AK56" s="53"/>
      <c r="AL56" s="54"/>
      <c r="AM56" s="88"/>
      <c r="AN56" s="38"/>
      <c r="AO56" s="38"/>
      <c r="AP56" s="38"/>
      <c r="AQ56" s="38"/>
      <c r="AR56" s="38"/>
      <c r="AS56" s="38"/>
      <c r="AT56" s="38"/>
    </row>
    <row r="57" spans="16:46" x14ac:dyDescent="0.25"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38"/>
      <c r="AN57" s="38"/>
      <c r="AO57" s="38"/>
      <c r="AP57" s="38"/>
      <c r="AQ57" s="38"/>
      <c r="AR57" s="38"/>
      <c r="AS57" s="38"/>
      <c r="AT57" s="38"/>
    </row>
    <row r="58" spans="16:46" x14ac:dyDescent="0.25"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38"/>
      <c r="AN58" s="38"/>
      <c r="AO58" s="38"/>
      <c r="AP58" s="38"/>
      <c r="AQ58" s="38"/>
      <c r="AR58" s="38"/>
      <c r="AS58" s="38"/>
      <c r="AT58" s="38"/>
    </row>
    <row r="59" spans="16:46" ht="15.75" customHeight="1" x14ac:dyDescent="0.25"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7"/>
      <c r="AH59" s="47"/>
      <c r="AI59" s="47"/>
      <c r="AJ59" s="47"/>
      <c r="AK59" s="47"/>
      <c r="AL59" s="47"/>
      <c r="AM59" s="87"/>
      <c r="AN59" s="38"/>
      <c r="AO59" s="38"/>
      <c r="AP59" s="38"/>
      <c r="AQ59" s="38"/>
      <c r="AR59" s="38"/>
      <c r="AS59" s="38"/>
      <c r="AT59" s="38"/>
    </row>
    <row r="60" spans="16:46" ht="15" customHeight="1" x14ac:dyDescent="0.25"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8"/>
      <c r="AH60" s="48"/>
      <c r="AI60" s="48"/>
      <c r="AJ60" s="48"/>
      <c r="AK60" s="48"/>
      <c r="AL60" s="48"/>
      <c r="AM60" s="88"/>
      <c r="AN60" s="38"/>
      <c r="AO60" s="38"/>
      <c r="AP60" s="38"/>
      <c r="AQ60" s="38"/>
      <c r="AR60" s="38"/>
      <c r="AS60" s="38"/>
      <c r="AT60" s="38"/>
    </row>
    <row r="61" spans="16:46" x14ac:dyDescent="0.25"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73"/>
      <c r="AH61" s="73"/>
      <c r="AI61" s="73"/>
      <c r="AJ61" s="73"/>
      <c r="AK61" s="73"/>
      <c r="AL61" s="73"/>
      <c r="AM61" s="88"/>
      <c r="AN61" s="38"/>
      <c r="AO61" s="38"/>
      <c r="AP61" s="38"/>
      <c r="AQ61" s="38"/>
      <c r="AR61" s="38"/>
      <c r="AS61" s="38"/>
      <c r="AT61" s="38"/>
    </row>
    <row r="62" spans="16:46" x14ac:dyDescent="0.25"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53"/>
      <c r="AH62" s="54"/>
      <c r="AI62" s="53"/>
      <c r="AJ62" s="54"/>
      <c r="AK62" s="53"/>
      <c r="AL62" s="54"/>
      <c r="AM62" s="88"/>
      <c r="AN62" s="38"/>
      <c r="AO62" s="38"/>
      <c r="AP62" s="38"/>
      <c r="AQ62" s="38"/>
      <c r="AR62" s="38"/>
      <c r="AS62" s="38"/>
      <c r="AT62" s="38"/>
    </row>
    <row r="63" spans="16:46" x14ac:dyDescent="0.25"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38"/>
      <c r="AN63" s="38"/>
      <c r="AO63" s="38"/>
      <c r="AP63" s="38"/>
      <c r="AQ63" s="38"/>
      <c r="AR63" s="38"/>
      <c r="AS63" s="38"/>
      <c r="AT63" s="38"/>
    </row>
    <row r="64" spans="16:46" x14ac:dyDescent="0.25">
      <c r="P64" s="46"/>
      <c r="Q64" s="46"/>
      <c r="R64" s="46"/>
      <c r="S64" s="46"/>
      <c r="T64" s="52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38"/>
      <c r="AN64" s="38"/>
      <c r="AO64" s="38"/>
      <c r="AP64" s="38"/>
      <c r="AQ64" s="38"/>
      <c r="AR64" s="38"/>
      <c r="AS64" s="38"/>
      <c r="AT64" s="38"/>
    </row>
    <row r="65" spans="16:46" x14ac:dyDescent="0.25">
      <c r="P65" s="46"/>
      <c r="Q65" s="46"/>
      <c r="R65" s="46"/>
      <c r="S65" s="46"/>
      <c r="T65" s="49" t="s">
        <v>111</v>
      </c>
      <c r="U65" s="50">
        <f>Taules!$C$50</f>
        <v>0.1875</v>
      </c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38"/>
      <c r="AN65" s="38"/>
      <c r="AO65" s="38"/>
      <c r="AP65" s="38"/>
      <c r="AQ65" s="38"/>
      <c r="AR65" s="38"/>
      <c r="AS65" s="38"/>
      <c r="AT65" s="38"/>
    </row>
    <row r="66" spans="16:46" x14ac:dyDescent="0.25">
      <c r="P66" s="46"/>
      <c r="Q66" s="46"/>
      <c r="R66" s="46"/>
      <c r="S66" s="46"/>
      <c r="T66" s="49" t="s">
        <v>112</v>
      </c>
      <c r="U66" s="50">
        <f>Taules!$E$50</f>
        <v>0.3125</v>
      </c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38"/>
      <c r="AN66" s="38"/>
      <c r="AO66" s="38"/>
      <c r="AP66" s="38"/>
      <c r="AQ66" s="38"/>
      <c r="AR66" s="38"/>
      <c r="AS66" s="38"/>
      <c r="AT66" s="38"/>
    </row>
    <row r="67" spans="16:46" x14ac:dyDescent="0.25">
      <c r="P67" s="46"/>
      <c r="Q67" s="46"/>
      <c r="R67" s="46"/>
      <c r="S67" s="46"/>
      <c r="T67" s="49" t="s">
        <v>113</v>
      </c>
      <c r="U67" s="50">
        <f>Taules!$G$50</f>
        <v>3.125E-2</v>
      </c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38"/>
      <c r="AN67" s="38"/>
      <c r="AO67" s="38"/>
      <c r="AP67" s="38"/>
      <c r="AQ67" s="38"/>
      <c r="AR67" s="38"/>
      <c r="AS67" s="38"/>
      <c r="AT67" s="38"/>
    </row>
    <row r="68" spans="16:46" x14ac:dyDescent="0.25">
      <c r="P68" s="46"/>
      <c r="Q68" s="46"/>
      <c r="R68" s="46"/>
      <c r="S68" s="46"/>
      <c r="T68" s="49" t="s">
        <v>114</v>
      </c>
      <c r="U68" s="50">
        <f>Taules!$I$50</f>
        <v>0.28125</v>
      </c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38"/>
      <c r="AN68" s="38"/>
      <c r="AO68" s="38"/>
      <c r="AP68" s="38"/>
      <c r="AQ68" s="38"/>
      <c r="AR68" s="38"/>
      <c r="AS68" s="38"/>
      <c r="AT68" s="38"/>
    </row>
    <row r="69" spans="16:46" x14ac:dyDescent="0.25">
      <c r="P69" s="46"/>
      <c r="Q69" s="46"/>
      <c r="R69" s="46"/>
      <c r="S69" s="46"/>
      <c r="T69" s="49" t="s">
        <v>115</v>
      </c>
      <c r="U69" s="50">
        <f>Taules!$K$50</f>
        <v>0.25</v>
      </c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38"/>
      <c r="AN69" s="38"/>
      <c r="AO69" s="38"/>
      <c r="AP69" s="38"/>
      <c r="AQ69" s="38"/>
      <c r="AR69" s="38"/>
      <c r="AS69" s="38"/>
      <c r="AT69" s="38"/>
    </row>
    <row r="70" spans="16:46" x14ac:dyDescent="0.25">
      <c r="P70" s="46"/>
      <c r="Q70" s="46"/>
      <c r="R70" s="46"/>
      <c r="S70" s="46"/>
      <c r="T70" s="49" t="s">
        <v>116</v>
      </c>
      <c r="U70" s="50">
        <f>Taules!$M$50</f>
        <v>3.125E-2</v>
      </c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</row>
    <row r="71" spans="16:46" x14ac:dyDescent="0.25">
      <c r="P71" s="46"/>
      <c r="Q71" s="46"/>
      <c r="R71" s="46"/>
      <c r="S71" s="46"/>
      <c r="T71" s="49" t="s">
        <v>67</v>
      </c>
      <c r="U71" s="50">
        <f>Taules!$O$50</f>
        <v>6.25E-2</v>
      </c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</row>
    <row r="72" spans="16:46" x14ac:dyDescent="0.25"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</row>
    <row r="73" spans="16:46" x14ac:dyDescent="0.25"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</row>
    <row r="74" spans="16:46" x14ac:dyDescent="0.25"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</row>
    <row r="75" spans="16:46" x14ac:dyDescent="0.25"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</row>
    <row r="76" spans="16:46" x14ac:dyDescent="0.25"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</row>
    <row r="77" spans="16:46" x14ac:dyDescent="0.25"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</row>
    <row r="78" spans="16:46" x14ac:dyDescent="0.25"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</row>
    <row r="79" spans="16:46" x14ac:dyDescent="0.25"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</row>
    <row r="80" spans="16:46" x14ac:dyDescent="0.25"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</row>
    <row r="81" spans="16:35" x14ac:dyDescent="0.25"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</row>
    <row r="82" spans="16:35" x14ac:dyDescent="0.25"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</row>
    <row r="83" spans="16:35" x14ac:dyDescent="0.25"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</row>
    <row r="84" spans="16:35" x14ac:dyDescent="0.25"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</row>
    <row r="85" spans="16:35" x14ac:dyDescent="0.25"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</row>
    <row r="86" spans="16:35" x14ac:dyDescent="0.25">
      <c r="P86" s="46"/>
      <c r="Q86" s="46"/>
      <c r="R86" s="46"/>
      <c r="S86" s="46"/>
      <c r="T86" s="49" t="s">
        <v>117</v>
      </c>
      <c r="U86" s="50">
        <f>Taules!$C$56</f>
        <v>0.46875</v>
      </c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</row>
    <row r="87" spans="16:35" x14ac:dyDescent="0.25">
      <c r="P87" s="46"/>
      <c r="Q87" s="46"/>
      <c r="R87" s="46"/>
      <c r="S87" s="46"/>
      <c r="T87" s="49" t="s">
        <v>118</v>
      </c>
      <c r="U87" s="50">
        <f>Taules!$E$56</f>
        <v>0.125</v>
      </c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</row>
    <row r="88" spans="16:35" x14ac:dyDescent="0.25">
      <c r="P88" s="46"/>
      <c r="Q88" s="46"/>
      <c r="R88" s="46"/>
      <c r="S88" s="46"/>
      <c r="T88" s="49" t="s">
        <v>119</v>
      </c>
      <c r="U88" s="50">
        <f>Taules!$G$56</f>
        <v>0.4375</v>
      </c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</row>
    <row r="89" spans="16:35" x14ac:dyDescent="0.25">
      <c r="P89" s="46"/>
      <c r="Q89" s="46"/>
      <c r="R89" s="46"/>
      <c r="S89" s="46"/>
      <c r="T89" s="49" t="s">
        <v>120</v>
      </c>
      <c r="U89" s="50">
        <f>Taules!$I$56</f>
        <v>0.125</v>
      </c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</row>
    <row r="90" spans="16:35" x14ac:dyDescent="0.25">
      <c r="P90" s="46"/>
      <c r="Q90" s="46"/>
      <c r="R90" s="46"/>
      <c r="S90" s="46"/>
      <c r="T90" s="49" t="s">
        <v>121</v>
      </c>
      <c r="U90" s="50">
        <f>Taules!$K$56</f>
        <v>0.53125</v>
      </c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</row>
    <row r="91" spans="16:35" x14ac:dyDescent="0.25">
      <c r="P91" s="46"/>
      <c r="Q91" s="46"/>
      <c r="R91" s="46"/>
      <c r="S91" s="46"/>
      <c r="T91" s="49" t="s">
        <v>67</v>
      </c>
      <c r="U91" s="50">
        <f>Taules!$M$56</f>
        <v>3.125E-2</v>
      </c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</row>
    <row r="92" spans="16:35" x14ac:dyDescent="0.25"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</row>
    <row r="93" spans="16:35" x14ac:dyDescent="0.25"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</row>
    <row r="94" spans="16:35" x14ac:dyDescent="0.25"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</row>
    <row r="95" spans="16:35" x14ac:dyDescent="0.25"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</row>
    <row r="96" spans="16:35" x14ac:dyDescent="0.25"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</row>
    <row r="97" spans="16:35" x14ac:dyDescent="0.25"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</row>
    <row r="98" spans="16:35" x14ac:dyDescent="0.25"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</row>
    <row r="99" spans="16:35" x14ac:dyDescent="0.25"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</row>
    <row r="100" spans="16:35" x14ac:dyDescent="0.25"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</row>
    <row r="101" spans="16:35" x14ac:dyDescent="0.25"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</row>
    <row r="102" spans="16:35" x14ac:dyDescent="0.25"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</row>
    <row r="103" spans="16:35" x14ac:dyDescent="0.25"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</row>
    <row r="104" spans="16:35" x14ac:dyDescent="0.25"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</row>
    <row r="105" spans="16:35" x14ac:dyDescent="0.25"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</row>
    <row r="106" spans="16:35" x14ac:dyDescent="0.25"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</row>
    <row r="107" spans="16:35" x14ac:dyDescent="0.25"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</row>
    <row r="108" spans="16:35" x14ac:dyDescent="0.25"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</row>
    <row r="109" spans="16:35" x14ac:dyDescent="0.25"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</row>
    <row r="110" spans="16:35" x14ac:dyDescent="0.25"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</row>
    <row r="111" spans="16:35" x14ac:dyDescent="0.25">
      <c r="P111" s="46"/>
      <c r="Q111" s="46"/>
      <c r="R111" s="46"/>
      <c r="S111" s="46"/>
      <c r="T111" s="49" t="s">
        <v>122</v>
      </c>
      <c r="U111" s="54">
        <f>Taules!$C$62</f>
        <v>0.15625</v>
      </c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</row>
    <row r="112" spans="16:35" x14ac:dyDescent="0.25">
      <c r="P112" s="46"/>
      <c r="Q112" s="46"/>
      <c r="R112" s="46"/>
      <c r="S112" s="46"/>
      <c r="T112" s="49" t="s">
        <v>123</v>
      </c>
      <c r="U112" s="54">
        <f>Taules!$E$62</f>
        <v>0.125</v>
      </c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</row>
    <row r="113" spans="16:35" x14ac:dyDescent="0.25">
      <c r="P113" s="46"/>
      <c r="Q113" s="46"/>
      <c r="R113" s="46"/>
      <c r="S113" s="46"/>
      <c r="T113" s="49" t="s">
        <v>124</v>
      </c>
      <c r="U113" s="54">
        <f>Taules!$G$62</f>
        <v>0.25</v>
      </c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</row>
    <row r="114" spans="16:35" x14ac:dyDescent="0.25">
      <c r="P114" s="46"/>
      <c r="Q114" s="46"/>
      <c r="R114" s="46"/>
      <c r="S114" s="46"/>
      <c r="T114" s="49" t="s">
        <v>125</v>
      </c>
      <c r="U114" s="54">
        <f>Taules!$I$62</f>
        <v>0.4375</v>
      </c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</row>
    <row r="115" spans="16:35" x14ac:dyDescent="0.25">
      <c r="P115" s="46"/>
      <c r="Q115" s="46"/>
      <c r="R115" s="46"/>
      <c r="S115" s="46"/>
      <c r="T115" s="49" t="s">
        <v>126</v>
      </c>
      <c r="U115" s="54">
        <f>Taules!$K$62</f>
        <v>9.375E-2</v>
      </c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</row>
    <row r="116" spans="16:35" x14ac:dyDescent="0.25">
      <c r="P116" s="46"/>
      <c r="Q116" s="46"/>
      <c r="R116" s="46"/>
      <c r="S116" s="46"/>
      <c r="T116" s="49" t="s">
        <v>127</v>
      </c>
      <c r="U116" s="54">
        <f>Taules!$M$62</f>
        <v>9.375E-2</v>
      </c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</row>
    <row r="117" spans="16:35" x14ac:dyDescent="0.25">
      <c r="P117" s="46"/>
      <c r="Q117" s="46"/>
      <c r="R117" s="46"/>
      <c r="S117" s="46"/>
      <c r="T117" s="49" t="s">
        <v>67</v>
      </c>
      <c r="U117" s="54">
        <f>Taules!$O$62</f>
        <v>0.1875</v>
      </c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</row>
    <row r="118" spans="16:35" x14ac:dyDescent="0.25"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</row>
    <row r="119" spans="16:35" x14ac:dyDescent="0.25"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</row>
    <row r="120" spans="16:35" x14ac:dyDescent="0.25"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</row>
    <row r="121" spans="16:35" x14ac:dyDescent="0.25"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</row>
    <row r="122" spans="16:35" x14ac:dyDescent="0.25"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</row>
    <row r="123" spans="16:35" x14ac:dyDescent="0.25"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</row>
    <row r="124" spans="16:35" x14ac:dyDescent="0.25"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</row>
    <row r="125" spans="16:35" x14ac:dyDescent="0.25"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</row>
    <row r="126" spans="16:35" x14ac:dyDescent="0.25"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</row>
    <row r="127" spans="16:35" x14ac:dyDescent="0.25"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</row>
    <row r="128" spans="16:35" x14ac:dyDescent="0.25"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</row>
    <row r="129" spans="16:35" x14ac:dyDescent="0.25"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</row>
    <row r="130" spans="16:35" x14ac:dyDescent="0.25"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</row>
    <row r="131" spans="16:35" x14ac:dyDescent="0.25"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</row>
    <row r="132" spans="16:35" x14ac:dyDescent="0.25"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</row>
    <row r="133" spans="16:35" x14ac:dyDescent="0.25"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</row>
    <row r="134" spans="16:35" x14ac:dyDescent="0.25"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</row>
    <row r="135" spans="16:35" x14ac:dyDescent="0.25"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</row>
    <row r="136" spans="16:35" x14ac:dyDescent="0.25"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</row>
    <row r="137" spans="16:35" x14ac:dyDescent="0.25"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</row>
    <row r="138" spans="16:35" x14ac:dyDescent="0.25"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</row>
    <row r="139" spans="16:35" x14ac:dyDescent="0.25">
      <c r="P139" s="46"/>
      <c r="Q139" s="46"/>
      <c r="R139" s="46"/>
      <c r="S139" s="46"/>
      <c r="T139" s="49" t="s">
        <v>129</v>
      </c>
      <c r="U139" s="54">
        <f>Taules!$C$69</f>
        <v>0</v>
      </c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</row>
    <row r="140" spans="16:35" x14ac:dyDescent="0.25">
      <c r="P140" s="46"/>
      <c r="Q140" s="46"/>
      <c r="R140" s="46"/>
      <c r="S140" s="46"/>
      <c r="T140" s="49" t="s">
        <v>130</v>
      </c>
      <c r="U140" s="54">
        <f>Taules!$E$69</f>
        <v>0.42307692307692307</v>
      </c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</row>
    <row r="141" spans="16:35" x14ac:dyDescent="0.25">
      <c r="P141" s="46"/>
      <c r="Q141" s="46"/>
      <c r="R141" s="46"/>
      <c r="S141" s="46"/>
      <c r="T141" s="49" t="s">
        <v>131</v>
      </c>
      <c r="U141" s="54">
        <f>Taules!$G$69</f>
        <v>0.57692307692307687</v>
      </c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</row>
    <row r="142" spans="16:35" x14ac:dyDescent="0.25"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</row>
    <row r="143" spans="16:35" x14ac:dyDescent="0.25"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</row>
    <row r="144" spans="16:35" x14ac:dyDescent="0.25"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</row>
    <row r="145" spans="16:35" x14ac:dyDescent="0.25"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</row>
    <row r="146" spans="16:35" x14ac:dyDescent="0.25"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</row>
    <row r="147" spans="16:35" x14ac:dyDescent="0.25"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</row>
    <row r="148" spans="16:35" x14ac:dyDescent="0.25"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</row>
    <row r="149" spans="16:35" x14ac:dyDescent="0.25"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</row>
    <row r="150" spans="16:35" x14ac:dyDescent="0.25"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</row>
    <row r="151" spans="16:35" x14ac:dyDescent="0.25"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</row>
    <row r="152" spans="16:35" x14ac:dyDescent="0.25"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</row>
    <row r="153" spans="16:35" x14ac:dyDescent="0.25"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</row>
    <row r="154" spans="16:35" x14ac:dyDescent="0.25"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</row>
    <row r="155" spans="16:35" x14ac:dyDescent="0.25"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</row>
    <row r="156" spans="16:35" x14ac:dyDescent="0.25"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</row>
    <row r="157" spans="16:35" x14ac:dyDescent="0.25"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</row>
    <row r="158" spans="16:35" x14ac:dyDescent="0.25"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</row>
    <row r="159" spans="16:35" x14ac:dyDescent="0.25"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</row>
    <row r="160" spans="16:35" x14ac:dyDescent="0.25">
      <c r="P160" s="46"/>
      <c r="Q160" s="46"/>
      <c r="R160" s="46"/>
      <c r="S160" s="46"/>
      <c r="T160" s="49" t="s">
        <v>133</v>
      </c>
      <c r="U160" s="54">
        <f>Taules!$C$75</f>
        <v>0.5</v>
      </c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</row>
    <row r="161" spans="16:35" x14ac:dyDescent="0.25">
      <c r="P161" s="46"/>
      <c r="Q161" s="46"/>
      <c r="R161" s="46"/>
      <c r="S161" s="46"/>
      <c r="T161" s="49" t="s">
        <v>134</v>
      </c>
      <c r="U161" s="54">
        <f>Taules!$E$75</f>
        <v>0.5</v>
      </c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</row>
    <row r="162" spans="16:35" x14ac:dyDescent="0.25">
      <c r="P162" s="46"/>
      <c r="Q162" s="46"/>
      <c r="R162" s="46"/>
      <c r="S162" s="46"/>
      <c r="T162" s="49" t="s">
        <v>135</v>
      </c>
      <c r="U162" s="54">
        <f>Taules!$G$75</f>
        <v>0</v>
      </c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</row>
    <row r="163" spans="16:35" x14ac:dyDescent="0.25"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</row>
    <row r="164" spans="16:35" x14ac:dyDescent="0.25"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</row>
    <row r="165" spans="16:35" x14ac:dyDescent="0.25"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</row>
    <row r="166" spans="16:35" x14ac:dyDescent="0.25"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</row>
    <row r="167" spans="16:35" x14ac:dyDescent="0.25"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</row>
    <row r="168" spans="16:35" x14ac:dyDescent="0.25"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</row>
    <row r="169" spans="16:35" x14ac:dyDescent="0.25"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</row>
    <row r="170" spans="16:35" x14ac:dyDescent="0.25"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</row>
    <row r="171" spans="16:35" x14ac:dyDescent="0.25"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</row>
    <row r="172" spans="16:35" x14ac:dyDescent="0.25"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</row>
    <row r="173" spans="16:35" x14ac:dyDescent="0.25"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</row>
    <row r="174" spans="16:35" x14ac:dyDescent="0.25"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</row>
    <row r="175" spans="16:35" x14ac:dyDescent="0.25"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</row>
    <row r="176" spans="16:35" x14ac:dyDescent="0.25"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</row>
    <row r="177" spans="1:35" x14ac:dyDescent="0.25"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</row>
    <row r="178" spans="1:35" x14ac:dyDescent="0.25"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</row>
    <row r="179" spans="1:35" x14ac:dyDescent="0.25"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</row>
    <row r="180" spans="1:35" x14ac:dyDescent="0.25"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</row>
    <row r="181" spans="1:35" ht="18" x14ac:dyDescent="0.25">
      <c r="A181" s="93" t="s">
        <v>19</v>
      </c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</row>
    <row r="182" spans="1:35" x14ac:dyDescent="0.25"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</row>
    <row r="183" spans="1:35" x14ac:dyDescent="0.25"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</row>
    <row r="184" spans="1:35" x14ac:dyDescent="0.25"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</row>
    <row r="185" spans="1:35" x14ac:dyDescent="0.25"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9"/>
      <c r="AC185" s="46"/>
      <c r="AD185" s="46"/>
      <c r="AE185" s="46"/>
      <c r="AF185" s="46"/>
      <c r="AG185" s="46"/>
      <c r="AH185" s="46"/>
      <c r="AI185" s="46"/>
    </row>
    <row r="186" spans="1:35" x14ac:dyDescent="0.25"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51" t="s">
        <v>86</v>
      </c>
      <c r="AD186" s="46" t="s">
        <v>87</v>
      </c>
      <c r="AE186" s="51" t="s">
        <v>88</v>
      </c>
      <c r="AF186" s="46" t="s">
        <v>89</v>
      </c>
      <c r="AG186" s="51" t="s">
        <v>90</v>
      </c>
      <c r="AH186" s="49" t="s">
        <v>8</v>
      </c>
      <c r="AI186" s="46"/>
    </row>
    <row r="187" spans="1:35" ht="15" customHeight="1" x14ac:dyDescent="0.25"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9" t="s">
        <v>13</v>
      </c>
      <c r="AC187" s="46">
        <f>Taules!$E86</f>
        <v>5</v>
      </c>
      <c r="AD187" s="46">
        <f>Taules!$G86</f>
        <v>4</v>
      </c>
      <c r="AE187" s="46">
        <f>Taules!$I86</f>
        <v>2</v>
      </c>
      <c r="AF187" s="46">
        <f>Taules!$K86</f>
        <v>6</v>
      </c>
      <c r="AG187" s="46">
        <f>Taules!$M86</f>
        <v>4</v>
      </c>
      <c r="AH187" s="98">
        <f>Taules!$O86</f>
        <v>2.9999999999999996</v>
      </c>
      <c r="AI187" s="46"/>
    </row>
    <row r="188" spans="1:35" ht="15" customHeight="1" x14ac:dyDescent="0.25"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 t="s">
        <v>15</v>
      </c>
      <c r="AC188" s="46">
        <f>Taules!$E87</f>
        <v>4</v>
      </c>
      <c r="AD188" s="46">
        <f>Taules!$G87</f>
        <v>3</v>
      </c>
      <c r="AE188" s="46">
        <f>Taules!$I87</f>
        <v>3</v>
      </c>
      <c r="AF188" s="46">
        <f>Taules!$K87</f>
        <v>5</v>
      </c>
      <c r="AG188" s="46">
        <f>Taules!$M87</f>
        <v>6</v>
      </c>
      <c r="AH188" s="98">
        <f>Taules!$O87</f>
        <v>3.2857142857142856</v>
      </c>
      <c r="AI188" s="46"/>
    </row>
    <row r="189" spans="1:35" ht="15" customHeight="1" x14ac:dyDescent="0.25"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 t="s">
        <v>14</v>
      </c>
      <c r="AC189" s="46">
        <f>Taules!$E88</f>
        <v>4</v>
      </c>
      <c r="AD189" s="46">
        <f>Taules!$G88</f>
        <v>1</v>
      </c>
      <c r="AE189" s="46">
        <f>Taules!$I88</f>
        <v>6</v>
      </c>
      <c r="AF189" s="46">
        <f>Taules!$K88</f>
        <v>3</v>
      </c>
      <c r="AG189" s="46">
        <f>Taules!$M88</f>
        <v>7</v>
      </c>
      <c r="AH189" s="98">
        <f>Taules!$O88</f>
        <v>3.3809523809523809</v>
      </c>
      <c r="AI189" s="46"/>
    </row>
    <row r="190" spans="1:35" x14ac:dyDescent="0.25"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51"/>
      <c r="AD190" s="46"/>
      <c r="AE190" s="51"/>
      <c r="AF190" s="46"/>
      <c r="AG190" s="51"/>
      <c r="AH190" s="46"/>
      <c r="AI190" s="46"/>
    </row>
    <row r="191" spans="1:35" x14ac:dyDescent="0.25"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</row>
    <row r="192" spans="1:35" x14ac:dyDescent="0.25"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</row>
    <row r="193" spans="16:35" x14ac:dyDescent="0.25"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</row>
    <row r="194" spans="16:35" x14ac:dyDescent="0.25"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</row>
    <row r="195" spans="16:35" x14ac:dyDescent="0.25"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</row>
    <row r="196" spans="16:35" x14ac:dyDescent="0.25"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</row>
    <row r="197" spans="16:35" x14ac:dyDescent="0.25"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</row>
    <row r="198" spans="16:35" x14ac:dyDescent="0.25"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</row>
    <row r="199" spans="16:35" x14ac:dyDescent="0.25"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</row>
    <row r="200" spans="16:35" x14ac:dyDescent="0.25"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</row>
    <row r="201" spans="16:35" x14ac:dyDescent="0.25"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</row>
    <row r="202" spans="16:35" x14ac:dyDescent="0.25"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</row>
    <row r="203" spans="16:35" x14ac:dyDescent="0.25"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</row>
    <row r="204" spans="16:35" x14ac:dyDescent="0.25"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</row>
    <row r="205" spans="16:35" x14ac:dyDescent="0.25"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</row>
    <row r="206" spans="16:35" x14ac:dyDescent="0.25"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</row>
    <row r="207" spans="16:35" x14ac:dyDescent="0.25"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</row>
    <row r="208" spans="16:35" x14ac:dyDescent="0.25"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</row>
    <row r="209" spans="16:35" x14ac:dyDescent="0.25"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</row>
    <row r="210" spans="16:35" x14ac:dyDescent="0.25"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</row>
    <row r="211" spans="16:35" x14ac:dyDescent="0.25"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</row>
    <row r="212" spans="16:35" x14ac:dyDescent="0.25"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</row>
    <row r="213" spans="16:35" x14ac:dyDescent="0.25"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</row>
    <row r="214" spans="16:35" x14ac:dyDescent="0.25"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</row>
    <row r="215" spans="16:35" x14ac:dyDescent="0.25"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</row>
    <row r="216" spans="16:35" x14ac:dyDescent="0.25"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</row>
    <row r="217" spans="16:35" x14ac:dyDescent="0.25"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</row>
    <row r="218" spans="16:35" x14ac:dyDescent="0.25"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</row>
    <row r="219" spans="16:35" x14ac:dyDescent="0.25"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</row>
    <row r="220" spans="16:35" x14ac:dyDescent="0.25"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</row>
    <row r="221" spans="16:35" x14ac:dyDescent="0.25"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</row>
    <row r="222" spans="16:35" x14ac:dyDescent="0.25"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</row>
    <row r="223" spans="16:35" x14ac:dyDescent="0.25"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</row>
    <row r="224" spans="16:35" x14ac:dyDescent="0.25"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</row>
    <row r="225" spans="1:35" x14ac:dyDescent="0.25"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</row>
    <row r="226" spans="1:35" x14ac:dyDescent="0.25"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</row>
    <row r="227" spans="1:35" x14ac:dyDescent="0.25"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</row>
    <row r="228" spans="1:35" x14ac:dyDescent="0.25"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</row>
    <row r="229" spans="1:35" x14ac:dyDescent="0.25"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</row>
    <row r="230" spans="1:35" x14ac:dyDescent="0.25"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</row>
    <row r="231" spans="1:35" x14ac:dyDescent="0.25"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</row>
    <row r="232" spans="1:35" ht="18" x14ac:dyDescent="0.25">
      <c r="A232" s="93" t="s">
        <v>18</v>
      </c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</row>
    <row r="233" spans="1:35" x14ac:dyDescent="0.25"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</row>
    <row r="234" spans="1:35" x14ac:dyDescent="0.25"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</row>
    <row r="235" spans="1:35" x14ac:dyDescent="0.25"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</row>
    <row r="236" spans="1:35" x14ac:dyDescent="0.25"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</row>
    <row r="237" spans="1:35" x14ac:dyDescent="0.25"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</row>
    <row r="238" spans="1:35" x14ac:dyDescent="0.25"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</row>
    <row r="239" spans="1:35" x14ac:dyDescent="0.25"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</row>
    <row r="240" spans="1:35" x14ac:dyDescent="0.25"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</row>
    <row r="241" spans="16:35" x14ac:dyDescent="0.25"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</row>
    <row r="242" spans="16:35" x14ac:dyDescent="0.25"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</row>
    <row r="243" spans="16:35" x14ac:dyDescent="0.25"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51" t="s">
        <v>86</v>
      </c>
      <c r="AD243" s="46" t="s">
        <v>87</v>
      </c>
      <c r="AE243" s="51" t="s">
        <v>88</v>
      </c>
      <c r="AF243" s="46" t="s">
        <v>89</v>
      </c>
      <c r="AG243" s="51" t="s">
        <v>90</v>
      </c>
      <c r="AH243" s="49" t="s">
        <v>8</v>
      </c>
      <c r="AI243" s="46"/>
    </row>
    <row r="244" spans="16:35" x14ac:dyDescent="0.25"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9" t="s">
        <v>20</v>
      </c>
      <c r="AC244" s="46">
        <f>Taules!$E99</f>
        <v>2</v>
      </c>
      <c r="AD244" s="46">
        <f>Taules!$G99</f>
        <v>3</v>
      </c>
      <c r="AE244" s="46">
        <f>Taules!$I99</f>
        <v>8</v>
      </c>
      <c r="AF244" s="46">
        <f>Taules!$K99</f>
        <v>5</v>
      </c>
      <c r="AG244" s="46">
        <f>Taules!$M99</f>
        <v>11</v>
      </c>
      <c r="AH244" s="98">
        <f>Taules!$O99</f>
        <v>3.6896551724137931</v>
      </c>
      <c r="AI244" s="46"/>
    </row>
    <row r="245" spans="16:35" x14ac:dyDescent="0.25"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 t="s">
        <v>21</v>
      </c>
      <c r="AC245" s="46">
        <f>Taules!$E100</f>
        <v>1</v>
      </c>
      <c r="AD245" s="46">
        <f>Taules!$G100</f>
        <v>5</v>
      </c>
      <c r="AE245" s="46">
        <f>Taules!$I100</f>
        <v>9</v>
      </c>
      <c r="AF245" s="46">
        <f>Taules!$K100</f>
        <v>12</v>
      </c>
      <c r="AG245" s="46">
        <f>Taules!$M100</f>
        <v>3</v>
      </c>
      <c r="AH245" s="98">
        <f>Taules!$O100</f>
        <v>3.3666666666666667</v>
      </c>
      <c r="AI245" s="46"/>
    </row>
    <row r="246" spans="16:35" x14ac:dyDescent="0.25"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 t="s">
        <v>22</v>
      </c>
      <c r="AC246" s="46">
        <f>Taules!$E101</f>
        <v>0</v>
      </c>
      <c r="AD246" s="46">
        <f>Taules!$G101</f>
        <v>1</v>
      </c>
      <c r="AE246" s="46">
        <f>Taules!$I101</f>
        <v>2</v>
      </c>
      <c r="AF246" s="46">
        <f>Taules!$K101</f>
        <v>6</v>
      </c>
      <c r="AG246" s="46">
        <f>Taules!$M101</f>
        <v>19</v>
      </c>
      <c r="AH246" s="98">
        <f>Taules!$O101</f>
        <v>4.5357142857142847</v>
      </c>
      <c r="AI246" s="46"/>
    </row>
    <row r="247" spans="16:35" x14ac:dyDescent="0.25"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51"/>
      <c r="AD247" s="46"/>
      <c r="AE247" s="51"/>
      <c r="AF247" s="46"/>
      <c r="AG247" s="51"/>
      <c r="AH247" s="46"/>
      <c r="AI247" s="46"/>
    </row>
    <row r="248" spans="16:35" x14ac:dyDescent="0.25"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46"/>
    </row>
    <row r="249" spans="16:35" x14ac:dyDescent="0.25"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</row>
    <row r="250" spans="16:35" x14ac:dyDescent="0.25"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</row>
    <row r="251" spans="16:35" x14ac:dyDescent="0.25"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</row>
    <row r="252" spans="16:35" x14ac:dyDescent="0.25"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46"/>
    </row>
    <row r="253" spans="16:35" x14ac:dyDescent="0.25"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</row>
    <row r="254" spans="16:35" x14ac:dyDescent="0.25"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  <c r="AI254" s="46"/>
    </row>
    <row r="255" spans="16:35" x14ac:dyDescent="0.25"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46"/>
    </row>
    <row r="256" spans="16:35" x14ac:dyDescent="0.25"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</row>
    <row r="257" spans="16:35" x14ac:dyDescent="0.25"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</row>
    <row r="258" spans="16:35" x14ac:dyDescent="0.25"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</row>
    <row r="259" spans="16:35" x14ac:dyDescent="0.25"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</row>
    <row r="260" spans="16:35" x14ac:dyDescent="0.25"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</row>
    <row r="261" spans="16:35" x14ac:dyDescent="0.25"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</row>
    <row r="262" spans="16:35" x14ac:dyDescent="0.25"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</row>
    <row r="263" spans="16:35" x14ac:dyDescent="0.25"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</row>
    <row r="264" spans="16:35" x14ac:dyDescent="0.25"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</row>
    <row r="265" spans="16:35" x14ac:dyDescent="0.25"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</row>
    <row r="266" spans="16:35" x14ac:dyDescent="0.25"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</row>
    <row r="267" spans="16:35" x14ac:dyDescent="0.25"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</row>
    <row r="268" spans="16:35" x14ac:dyDescent="0.25"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</row>
    <row r="269" spans="16:35" x14ac:dyDescent="0.25"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</row>
    <row r="270" spans="16:35" x14ac:dyDescent="0.25"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</row>
    <row r="271" spans="16:35" x14ac:dyDescent="0.25"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</row>
    <row r="272" spans="16:35" x14ac:dyDescent="0.25"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  <c r="AI272" s="46"/>
    </row>
    <row r="273" spans="16:35" x14ac:dyDescent="0.25"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</row>
    <row r="274" spans="16:35" x14ac:dyDescent="0.25"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46"/>
    </row>
    <row r="275" spans="16:35" x14ac:dyDescent="0.25"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</row>
    <row r="276" spans="16:35" x14ac:dyDescent="0.25"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</row>
    <row r="277" spans="16:35" x14ac:dyDescent="0.25"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</row>
    <row r="278" spans="16:35" x14ac:dyDescent="0.25"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</row>
    <row r="279" spans="16:35" x14ac:dyDescent="0.25"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</row>
    <row r="280" spans="16:35" x14ac:dyDescent="0.25"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  <c r="AH280" s="46"/>
      <c r="AI280" s="46"/>
    </row>
    <row r="281" spans="16:35" x14ac:dyDescent="0.25"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6"/>
      <c r="AI281" s="46"/>
    </row>
    <row r="282" spans="16:35" x14ac:dyDescent="0.25"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46"/>
    </row>
    <row r="283" spans="16:35" x14ac:dyDescent="0.25"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46"/>
    </row>
    <row r="284" spans="16:35" x14ac:dyDescent="0.25"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6"/>
      <c r="AI284" s="46"/>
    </row>
    <row r="285" spans="16:35" x14ac:dyDescent="0.25"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  <c r="AI285" s="46"/>
    </row>
    <row r="286" spans="16:35" x14ac:dyDescent="0.25">
      <c r="P286" s="46"/>
      <c r="Q286" s="46"/>
      <c r="R286" s="46"/>
      <c r="S286" s="46"/>
      <c r="T286" s="49" t="s">
        <v>23</v>
      </c>
      <c r="U286" s="55">
        <f>Taules!$C$107</f>
        <v>0</v>
      </c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</row>
    <row r="287" spans="16:35" ht="15" customHeight="1" x14ac:dyDescent="0.25">
      <c r="P287" s="46"/>
      <c r="Q287" s="46"/>
      <c r="R287" s="46"/>
      <c r="S287" s="46"/>
      <c r="T287" s="48" t="s">
        <v>24</v>
      </c>
      <c r="U287" s="55">
        <f>Taules!$E$107</f>
        <v>0.375</v>
      </c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</row>
    <row r="288" spans="16:35" x14ac:dyDescent="0.25">
      <c r="P288" s="46"/>
      <c r="Q288" s="46"/>
      <c r="R288" s="46"/>
      <c r="S288" s="46"/>
      <c r="T288" s="48" t="s">
        <v>25</v>
      </c>
      <c r="U288" s="55">
        <f>Taules!$G$107</f>
        <v>0.625</v>
      </c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</row>
    <row r="289" spans="16:35" x14ac:dyDescent="0.25"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</row>
    <row r="290" spans="16:35" x14ac:dyDescent="0.25"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</row>
    <row r="291" spans="16:35" x14ac:dyDescent="0.25"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</row>
    <row r="292" spans="16:35" x14ac:dyDescent="0.25"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</row>
    <row r="293" spans="16:35" x14ac:dyDescent="0.25"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</row>
    <row r="294" spans="16:35" x14ac:dyDescent="0.25"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</row>
    <row r="295" spans="16:35" x14ac:dyDescent="0.25"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</row>
    <row r="296" spans="16:35" x14ac:dyDescent="0.25"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</row>
    <row r="297" spans="16:35" x14ac:dyDescent="0.25"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</row>
    <row r="298" spans="16:35" x14ac:dyDescent="0.25"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</row>
    <row r="299" spans="16:35" x14ac:dyDescent="0.25"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</row>
    <row r="300" spans="16:35" x14ac:dyDescent="0.25"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</row>
    <row r="301" spans="16:35" x14ac:dyDescent="0.25"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</row>
    <row r="302" spans="16:35" x14ac:dyDescent="0.25"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</row>
    <row r="303" spans="16:35" x14ac:dyDescent="0.25"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</row>
    <row r="304" spans="16:35" x14ac:dyDescent="0.25"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</row>
    <row r="305" spans="16:35" x14ac:dyDescent="0.25"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</row>
    <row r="306" spans="16:35" x14ac:dyDescent="0.25"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  <c r="AI306" s="46"/>
    </row>
    <row r="307" spans="16:35" x14ac:dyDescent="0.25"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  <c r="AH307" s="46"/>
      <c r="AI307" s="46"/>
    </row>
    <row r="308" spans="16:35" ht="15" customHeight="1" x14ac:dyDescent="0.25">
      <c r="P308" s="46"/>
      <c r="Q308" s="46"/>
      <c r="R308" s="46"/>
      <c r="S308" s="46"/>
      <c r="T308" s="49" t="s">
        <v>27</v>
      </c>
      <c r="U308" s="55">
        <f>Taules!$C$113</f>
        <v>0.1851851851851852</v>
      </c>
      <c r="V308" s="46"/>
      <c r="W308" s="46"/>
      <c r="X308" s="46"/>
      <c r="Y308" s="56"/>
      <c r="Z308" s="46"/>
      <c r="AA308" s="56"/>
      <c r="AB308" s="46"/>
      <c r="AC308" s="56"/>
      <c r="AD308" s="46"/>
      <c r="AE308" s="56"/>
      <c r="AF308" s="56"/>
      <c r="AG308" s="46"/>
      <c r="AH308" s="46"/>
      <c r="AI308" s="46"/>
    </row>
    <row r="309" spans="16:35" x14ac:dyDescent="0.25">
      <c r="P309" s="46"/>
      <c r="Q309" s="46"/>
      <c r="R309" s="46"/>
      <c r="S309" s="46"/>
      <c r="T309" s="49" t="s">
        <v>28</v>
      </c>
      <c r="U309" s="55">
        <f>Taules!$E$113</f>
        <v>0.62962962962962965</v>
      </c>
      <c r="V309" s="46"/>
      <c r="W309" s="46"/>
      <c r="X309" s="46"/>
      <c r="Y309" s="56"/>
      <c r="Z309" s="46"/>
      <c r="AA309" s="56"/>
      <c r="AB309" s="46"/>
      <c r="AC309" s="56"/>
      <c r="AD309" s="46"/>
      <c r="AE309" s="56"/>
      <c r="AF309" s="46"/>
      <c r="AG309" s="46"/>
      <c r="AH309" s="46"/>
      <c r="AI309" s="46"/>
    </row>
    <row r="310" spans="16:35" x14ac:dyDescent="0.25">
      <c r="P310" s="46"/>
      <c r="Q310" s="46"/>
      <c r="R310" s="46"/>
      <c r="S310" s="46"/>
      <c r="T310" s="49" t="s">
        <v>29</v>
      </c>
      <c r="U310" s="55">
        <f>Taules!$G$113</f>
        <v>0.14814814814814814</v>
      </c>
      <c r="V310" s="46"/>
      <c r="W310" s="46"/>
      <c r="X310" s="46"/>
      <c r="Y310" s="56"/>
      <c r="Z310" s="46"/>
      <c r="AA310" s="56"/>
      <c r="AB310" s="46"/>
      <c r="AC310" s="56"/>
      <c r="AD310" s="46"/>
      <c r="AE310" s="46"/>
      <c r="AF310" s="56"/>
      <c r="AG310" s="46"/>
      <c r="AH310" s="46"/>
      <c r="AI310" s="46"/>
    </row>
    <row r="311" spans="16:35" x14ac:dyDescent="0.25">
      <c r="P311" s="46"/>
      <c r="Q311" s="46"/>
      <c r="R311" s="46"/>
      <c r="S311" s="46"/>
      <c r="T311" s="49" t="s">
        <v>30</v>
      </c>
      <c r="U311" s="55">
        <f>Taules!$I$113</f>
        <v>3.7037037037037035E-2</v>
      </c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  <c r="AF311" s="46"/>
      <c r="AG311" s="46"/>
      <c r="AH311" s="46"/>
      <c r="AI311" s="46"/>
    </row>
    <row r="312" spans="16:35" x14ac:dyDescent="0.25"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  <c r="AH312" s="46"/>
      <c r="AI312" s="46"/>
    </row>
    <row r="313" spans="16:35" x14ac:dyDescent="0.25"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F313" s="46"/>
      <c r="AG313" s="46"/>
      <c r="AH313" s="46"/>
      <c r="AI313" s="46"/>
    </row>
    <row r="314" spans="16:35" x14ac:dyDescent="0.25"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  <c r="AH314" s="46"/>
      <c r="AI314" s="46"/>
    </row>
    <row r="315" spans="16:35" x14ac:dyDescent="0.25"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46"/>
    </row>
    <row r="316" spans="16:35" x14ac:dyDescent="0.25"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</row>
    <row r="317" spans="16:35" x14ac:dyDescent="0.25"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</row>
    <row r="318" spans="16:35" x14ac:dyDescent="0.25"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46"/>
    </row>
    <row r="319" spans="16:35" x14ac:dyDescent="0.25"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  <c r="AI319" s="46"/>
    </row>
    <row r="320" spans="16:35" x14ac:dyDescent="0.25"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</row>
    <row r="321" spans="16:35" x14ac:dyDescent="0.25"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  <c r="AH321" s="46"/>
      <c r="AI321" s="46"/>
    </row>
    <row r="322" spans="16:35" x14ac:dyDescent="0.25"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  <c r="AF322" s="46"/>
      <c r="AG322" s="46"/>
      <c r="AH322" s="46"/>
      <c r="AI322" s="46"/>
    </row>
    <row r="323" spans="16:35" x14ac:dyDescent="0.25"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  <c r="AI323" s="46"/>
    </row>
    <row r="324" spans="16:35" x14ac:dyDescent="0.25"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  <c r="AF324" s="46"/>
      <c r="AG324" s="46"/>
      <c r="AH324" s="46"/>
      <c r="AI324" s="46"/>
    </row>
    <row r="325" spans="16:35" x14ac:dyDescent="0.25"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</row>
    <row r="326" spans="16:35" x14ac:dyDescent="0.25"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  <c r="AI326" s="46"/>
    </row>
    <row r="327" spans="16:35" x14ac:dyDescent="0.25"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</row>
    <row r="328" spans="16:35" x14ac:dyDescent="0.25"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  <c r="AE328" s="46"/>
      <c r="AF328" s="46"/>
      <c r="AG328" s="46"/>
      <c r="AH328" s="46"/>
      <c r="AI328" s="46"/>
    </row>
    <row r="329" spans="16:35" x14ac:dyDescent="0.25">
      <c r="P329" s="46"/>
      <c r="Q329" s="46"/>
      <c r="R329" s="46"/>
      <c r="S329" s="46"/>
      <c r="T329" s="49" t="s">
        <v>31</v>
      </c>
      <c r="U329" s="55">
        <f>Taules!$C$119</f>
        <v>0.42857142857142855</v>
      </c>
      <c r="V329" s="46"/>
      <c r="W329" s="46"/>
      <c r="X329" s="46"/>
      <c r="Y329" s="46"/>
      <c r="Z329" s="46"/>
      <c r="AA329" s="46"/>
      <c r="AB329" s="46"/>
      <c r="AC329" s="46"/>
      <c r="AD329" s="46"/>
      <c r="AE329" s="46"/>
      <c r="AF329" s="46"/>
      <c r="AG329" s="46"/>
      <c r="AH329" s="46"/>
      <c r="AI329" s="46"/>
    </row>
    <row r="330" spans="16:35" x14ac:dyDescent="0.25">
      <c r="P330" s="46"/>
      <c r="Q330" s="46"/>
      <c r="R330" s="46"/>
      <c r="S330" s="46"/>
      <c r="T330" s="49" t="s">
        <v>32</v>
      </c>
      <c r="U330" s="55">
        <f>Taules!$E$119</f>
        <v>0.14285714285714285</v>
      </c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  <c r="AF330" s="46"/>
      <c r="AG330" s="46"/>
      <c r="AH330" s="46"/>
      <c r="AI330" s="46"/>
    </row>
    <row r="331" spans="16:35" x14ac:dyDescent="0.25">
      <c r="P331" s="46"/>
      <c r="Q331" s="46"/>
      <c r="R331" s="46"/>
      <c r="S331" s="46"/>
      <c r="T331" s="49" t="s">
        <v>33</v>
      </c>
      <c r="U331" s="55">
        <f>Taules!$G$119</f>
        <v>0.14285714285714285</v>
      </c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</row>
    <row r="332" spans="16:35" x14ac:dyDescent="0.25">
      <c r="P332" s="46"/>
      <c r="Q332" s="46"/>
      <c r="R332" s="46"/>
      <c r="S332" s="46"/>
      <c r="T332" s="49" t="s">
        <v>30</v>
      </c>
      <c r="U332" s="55">
        <f>Taules!$I$119</f>
        <v>0.2857142857142857</v>
      </c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</row>
    <row r="333" spans="16:35" x14ac:dyDescent="0.25"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</row>
    <row r="334" spans="16:35" x14ac:dyDescent="0.25"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</row>
    <row r="335" spans="16:35" x14ac:dyDescent="0.25"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</row>
    <row r="336" spans="16:35" x14ac:dyDescent="0.25"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</row>
    <row r="337" spans="16:35" ht="15" customHeight="1" x14ac:dyDescent="0.25">
      <c r="P337" s="46"/>
      <c r="Q337" s="46"/>
      <c r="R337" s="46"/>
      <c r="S337" s="48"/>
      <c r="T337" s="46"/>
      <c r="U337" s="49"/>
      <c r="V337" s="46"/>
      <c r="W337" s="49"/>
      <c r="X337" s="46"/>
      <c r="Y337" s="49"/>
      <c r="Z337" s="46"/>
      <c r="AA337" s="49"/>
      <c r="AB337" s="46"/>
      <c r="AC337" s="46"/>
      <c r="AD337" s="46"/>
      <c r="AE337" s="46"/>
      <c r="AF337" s="46"/>
      <c r="AG337" s="46"/>
      <c r="AH337" s="46"/>
      <c r="AI337" s="46"/>
    </row>
    <row r="338" spans="16:35" x14ac:dyDescent="0.25"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  <c r="AF338" s="46"/>
      <c r="AG338" s="46"/>
      <c r="AH338" s="46"/>
      <c r="AI338" s="46"/>
    </row>
    <row r="339" spans="16:35" x14ac:dyDescent="0.25"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  <c r="AF339" s="46"/>
      <c r="AG339" s="46"/>
      <c r="AH339" s="46"/>
      <c r="AI339" s="46"/>
    </row>
    <row r="340" spans="16:35" x14ac:dyDescent="0.25"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  <c r="AF340" s="46"/>
      <c r="AG340" s="46"/>
      <c r="AH340" s="46"/>
      <c r="AI340" s="46"/>
    </row>
    <row r="341" spans="16:35" x14ac:dyDescent="0.25"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  <c r="AE341" s="46"/>
      <c r="AF341" s="46"/>
      <c r="AG341" s="46"/>
      <c r="AH341" s="46"/>
      <c r="AI341" s="46"/>
    </row>
    <row r="342" spans="16:35" x14ac:dyDescent="0.25"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  <c r="AF342" s="46"/>
      <c r="AG342" s="46"/>
      <c r="AH342" s="46"/>
      <c r="AI342" s="46"/>
    </row>
    <row r="343" spans="16:35" x14ac:dyDescent="0.25"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  <c r="AF343" s="46"/>
      <c r="AG343" s="46"/>
      <c r="AH343" s="46"/>
      <c r="AI343" s="46"/>
    </row>
    <row r="344" spans="16:35" x14ac:dyDescent="0.25"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  <c r="AF344" s="46"/>
      <c r="AG344" s="46"/>
      <c r="AH344" s="46"/>
      <c r="AI344" s="46"/>
    </row>
    <row r="345" spans="16:35" x14ac:dyDescent="0.25"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  <c r="AF345" s="46"/>
      <c r="AG345" s="46"/>
      <c r="AH345" s="46"/>
      <c r="AI345" s="46"/>
    </row>
    <row r="346" spans="16:35" x14ac:dyDescent="0.25"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  <c r="AF346" s="46"/>
      <c r="AG346" s="46"/>
      <c r="AH346" s="46"/>
      <c r="AI346" s="46"/>
    </row>
    <row r="347" spans="16:35" x14ac:dyDescent="0.25"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  <c r="AF347" s="46"/>
      <c r="AG347" s="46"/>
      <c r="AH347" s="46"/>
      <c r="AI347" s="46"/>
    </row>
    <row r="348" spans="16:35" x14ac:dyDescent="0.25"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F348" s="46"/>
      <c r="AG348" s="46"/>
      <c r="AH348" s="46"/>
      <c r="AI348" s="46"/>
    </row>
    <row r="349" spans="16:35" x14ac:dyDescent="0.25"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  <c r="AF349" s="46"/>
      <c r="AG349" s="46"/>
      <c r="AH349" s="46"/>
      <c r="AI349" s="46"/>
    </row>
    <row r="350" spans="16:35" x14ac:dyDescent="0.25"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  <c r="AF350" s="46"/>
      <c r="AG350" s="46"/>
      <c r="AH350" s="46"/>
      <c r="AI350" s="46"/>
    </row>
    <row r="351" spans="16:35" x14ac:dyDescent="0.25"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  <c r="AF351" s="46"/>
      <c r="AG351" s="46"/>
      <c r="AH351" s="46"/>
      <c r="AI351" s="46"/>
    </row>
    <row r="352" spans="16:35" x14ac:dyDescent="0.25"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  <c r="AE352" s="46"/>
      <c r="AF352" s="46"/>
      <c r="AG352" s="46"/>
      <c r="AH352" s="46"/>
      <c r="AI352" s="46"/>
    </row>
    <row r="353" spans="1:35" x14ac:dyDescent="0.25"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  <c r="AE353" s="46"/>
      <c r="AF353" s="46"/>
      <c r="AG353" s="46"/>
      <c r="AH353" s="46"/>
      <c r="AI353" s="46"/>
    </row>
    <row r="354" spans="1:35" ht="18" x14ac:dyDescent="0.25">
      <c r="A354" s="93" t="s">
        <v>35</v>
      </c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  <c r="AE354" s="46"/>
      <c r="AF354" s="46"/>
      <c r="AG354" s="46"/>
      <c r="AH354" s="46"/>
      <c r="AI354" s="46"/>
    </row>
    <row r="355" spans="1:35" x14ac:dyDescent="0.25"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  <c r="AE355" s="46"/>
      <c r="AF355" s="46"/>
      <c r="AG355" s="46"/>
      <c r="AH355" s="46"/>
      <c r="AI355" s="46"/>
    </row>
    <row r="356" spans="1:35" x14ac:dyDescent="0.25"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</row>
    <row r="357" spans="1:35" x14ac:dyDescent="0.25"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  <c r="AE357" s="46"/>
      <c r="AF357" s="46"/>
      <c r="AG357" s="46"/>
      <c r="AH357" s="46"/>
      <c r="AI357" s="46"/>
    </row>
    <row r="358" spans="1:35" ht="15" customHeight="1" x14ac:dyDescent="0.25">
      <c r="P358" s="46"/>
      <c r="Q358" s="46"/>
      <c r="R358" s="46"/>
      <c r="S358" s="46"/>
      <c r="T358" s="48" t="s">
        <v>37</v>
      </c>
      <c r="U358" s="55">
        <f>Taules!$C$130</f>
        <v>1</v>
      </c>
      <c r="V358" s="46"/>
      <c r="W358" s="46"/>
      <c r="X358" s="46"/>
      <c r="Y358" s="46"/>
      <c r="Z358" s="46"/>
      <c r="AA358" s="46"/>
      <c r="AB358" s="46"/>
      <c r="AC358" s="46"/>
      <c r="AD358" s="46"/>
      <c r="AE358" s="46"/>
      <c r="AF358" s="46"/>
      <c r="AG358" s="46"/>
      <c r="AH358" s="46"/>
      <c r="AI358" s="46"/>
    </row>
    <row r="359" spans="1:35" ht="15" customHeight="1" x14ac:dyDescent="0.25">
      <c r="P359" s="46"/>
      <c r="Q359" s="46"/>
      <c r="R359" s="46"/>
      <c r="S359" s="46"/>
      <c r="T359" s="48" t="s">
        <v>38</v>
      </c>
      <c r="U359" s="55">
        <f>Taules!$E$130</f>
        <v>0</v>
      </c>
      <c r="V359" s="46"/>
      <c r="W359" s="46"/>
      <c r="X359" s="46"/>
      <c r="Y359" s="46"/>
      <c r="Z359" s="46"/>
      <c r="AA359" s="46"/>
      <c r="AB359" s="46"/>
      <c r="AC359" s="46"/>
      <c r="AD359" s="46"/>
      <c r="AE359" s="46"/>
      <c r="AF359" s="46"/>
      <c r="AG359" s="46"/>
      <c r="AH359" s="46"/>
      <c r="AI359" s="46"/>
    </row>
    <row r="360" spans="1:35" ht="15" customHeight="1" x14ac:dyDescent="0.25">
      <c r="P360" s="46"/>
      <c r="Q360" s="46"/>
      <c r="R360" s="46"/>
      <c r="S360" s="46"/>
      <c r="T360" s="48" t="s">
        <v>39</v>
      </c>
      <c r="U360" s="55">
        <f>Taules!$G$130</f>
        <v>0</v>
      </c>
      <c r="V360" s="46"/>
      <c r="W360" s="46"/>
      <c r="X360" s="46"/>
      <c r="Y360" s="46"/>
      <c r="Z360" s="46"/>
      <c r="AA360" s="46"/>
      <c r="AB360" s="46"/>
      <c r="AC360" s="46"/>
      <c r="AD360" s="46"/>
      <c r="AE360" s="46"/>
      <c r="AF360" s="46"/>
      <c r="AG360" s="46"/>
      <c r="AH360" s="46"/>
      <c r="AI360" s="46"/>
    </row>
    <row r="361" spans="1:35" ht="15" customHeight="1" x14ac:dyDescent="0.25">
      <c r="P361" s="46"/>
      <c r="Q361" s="46"/>
      <c r="R361" s="46"/>
      <c r="S361" s="46"/>
      <c r="T361" s="48" t="s">
        <v>40</v>
      </c>
      <c r="U361" s="55">
        <f>Taules!$I$130</f>
        <v>0</v>
      </c>
      <c r="V361" s="46"/>
      <c r="W361" s="46"/>
      <c r="X361" s="46"/>
      <c r="Y361" s="46"/>
      <c r="Z361" s="46"/>
      <c r="AA361" s="46"/>
      <c r="AB361" s="46"/>
      <c r="AC361" s="46"/>
      <c r="AD361" s="46"/>
      <c r="AE361" s="46"/>
      <c r="AF361" s="46"/>
      <c r="AG361" s="46"/>
      <c r="AH361" s="46"/>
      <c r="AI361" s="46"/>
    </row>
    <row r="362" spans="1:35" x14ac:dyDescent="0.25"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  <c r="AE362" s="46"/>
      <c r="AF362" s="46"/>
      <c r="AG362" s="46"/>
      <c r="AH362" s="46"/>
      <c r="AI362" s="46"/>
    </row>
    <row r="363" spans="1:35" x14ac:dyDescent="0.25"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  <c r="AE363" s="46"/>
      <c r="AF363" s="46"/>
      <c r="AG363" s="46"/>
      <c r="AH363" s="46"/>
      <c r="AI363" s="46"/>
    </row>
    <row r="364" spans="1:35" x14ac:dyDescent="0.25"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  <c r="AE364" s="46"/>
      <c r="AF364" s="46"/>
      <c r="AG364" s="46"/>
      <c r="AH364" s="46"/>
      <c r="AI364" s="46"/>
    </row>
    <row r="365" spans="1:35" x14ac:dyDescent="0.25"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  <c r="AE365" s="46"/>
      <c r="AF365" s="46"/>
      <c r="AG365" s="46"/>
      <c r="AH365" s="46"/>
      <c r="AI365" s="46"/>
    </row>
    <row r="366" spans="1:35" x14ac:dyDescent="0.25"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  <c r="AE366" s="46"/>
      <c r="AF366" s="46"/>
      <c r="AG366" s="46"/>
      <c r="AH366" s="46"/>
      <c r="AI366" s="46"/>
    </row>
    <row r="367" spans="1:35" x14ac:dyDescent="0.25"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  <c r="AC367" s="46"/>
      <c r="AD367" s="46"/>
      <c r="AE367" s="46"/>
      <c r="AF367" s="46"/>
      <c r="AG367" s="46"/>
      <c r="AH367" s="46"/>
      <c r="AI367" s="46"/>
    </row>
    <row r="368" spans="1:35" x14ac:dyDescent="0.25"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  <c r="AE368" s="46"/>
      <c r="AF368" s="46"/>
      <c r="AG368" s="46"/>
      <c r="AH368" s="46"/>
      <c r="AI368" s="46"/>
    </row>
    <row r="369" spans="16:35" x14ac:dyDescent="0.25"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  <c r="AE369" s="46"/>
      <c r="AF369" s="46"/>
      <c r="AG369" s="46"/>
      <c r="AH369" s="46"/>
      <c r="AI369" s="46"/>
    </row>
    <row r="370" spans="16:35" x14ac:dyDescent="0.25"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  <c r="AE370" s="46"/>
      <c r="AF370" s="46"/>
      <c r="AG370" s="46"/>
      <c r="AH370" s="46"/>
      <c r="AI370" s="46"/>
    </row>
    <row r="371" spans="16:35" x14ac:dyDescent="0.25"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  <c r="AE371" s="46"/>
      <c r="AF371" s="46"/>
      <c r="AG371" s="46"/>
      <c r="AH371" s="46"/>
      <c r="AI371" s="46"/>
    </row>
    <row r="372" spans="16:35" x14ac:dyDescent="0.25"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  <c r="AE372" s="46"/>
      <c r="AF372" s="46"/>
      <c r="AG372" s="46"/>
      <c r="AH372" s="46"/>
      <c r="AI372" s="46"/>
    </row>
    <row r="373" spans="16:35" x14ac:dyDescent="0.25"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  <c r="AE373" s="46"/>
      <c r="AF373" s="46"/>
      <c r="AG373" s="46"/>
      <c r="AH373" s="46"/>
      <c r="AI373" s="46"/>
    </row>
    <row r="374" spans="16:35" x14ac:dyDescent="0.25"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  <c r="AE374" s="46"/>
      <c r="AF374" s="46"/>
      <c r="AG374" s="46"/>
      <c r="AH374" s="46"/>
      <c r="AI374" s="46"/>
    </row>
    <row r="375" spans="16:35" x14ac:dyDescent="0.25"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  <c r="AE375" s="46"/>
      <c r="AF375" s="46"/>
      <c r="AG375" s="46"/>
      <c r="AH375" s="46"/>
      <c r="AI375" s="46"/>
    </row>
    <row r="376" spans="16:35" ht="15.75" customHeight="1" x14ac:dyDescent="0.25">
      <c r="P376" s="46"/>
      <c r="Q376" s="46"/>
      <c r="R376" s="46"/>
      <c r="S376" s="46"/>
      <c r="T376" s="46"/>
      <c r="U376" s="46"/>
      <c r="V376" s="46"/>
      <c r="W376" s="46"/>
      <c r="X376" s="46"/>
      <c r="Y376" s="57"/>
      <c r="Z376" s="57"/>
      <c r="AA376" s="57"/>
      <c r="AB376" s="57"/>
      <c r="AC376" s="57"/>
      <c r="AD376" s="57"/>
      <c r="AE376" s="57"/>
      <c r="AF376" s="57"/>
      <c r="AG376" s="57"/>
      <c r="AH376" s="57"/>
      <c r="AI376" s="46"/>
    </row>
    <row r="377" spans="16:35" ht="15" customHeight="1" x14ac:dyDescent="0.25"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9"/>
      <c r="AA377" s="46"/>
      <c r="AB377" s="49"/>
      <c r="AC377" s="46"/>
      <c r="AD377" s="49"/>
      <c r="AE377" s="46"/>
      <c r="AF377" s="49"/>
      <c r="AG377" s="46"/>
      <c r="AH377" s="49"/>
      <c r="AI377" s="46"/>
    </row>
    <row r="378" spans="16:35" x14ac:dyDescent="0.25">
      <c r="P378" s="46"/>
      <c r="Q378" s="46"/>
      <c r="R378" s="46"/>
      <c r="S378" s="46"/>
      <c r="T378" s="46"/>
      <c r="U378" s="46"/>
      <c r="V378" s="46"/>
      <c r="W378" s="46"/>
      <c r="X378" s="46"/>
      <c r="Y378" s="58"/>
      <c r="Z378" s="58"/>
      <c r="AA378" s="58"/>
      <c r="AB378" s="58"/>
      <c r="AC378" s="58"/>
      <c r="AD378" s="58"/>
      <c r="AE378" s="58"/>
      <c r="AF378" s="58"/>
      <c r="AG378" s="58"/>
      <c r="AH378" s="58"/>
      <c r="AI378" s="46"/>
    </row>
    <row r="379" spans="16:35" x14ac:dyDescent="0.25">
      <c r="P379" s="46"/>
      <c r="Q379" s="46"/>
      <c r="R379" s="46"/>
      <c r="S379" s="46"/>
      <c r="T379" s="49" t="s">
        <v>42</v>
      </c>
      <c r="U379" s="55">
        <f>Taules!$C$136</f>
        <v>9.375E-2</v>
      </c>
      <c r="V379" s="46"/>
      <c r="W379" s="46"/>
      <c r="X379" s="46"/>
      <c r="Y379" s="74"/>
      <c r="Z379" s="46"/>
      <c r="AA379" s="74"/>
      <c r="AB379" s="46"/>
      <c r="AC379" s="74"/>
      <c r="AD379" s="46"/>
      <c r="AE379" s="74"/>
      <c r="AF379" s="46"/>
      <c r="AG379" s="74"/>
      <c r="AH379" s="46"/>
      <c r="AI379" s="46"/>
    </row>
    <row r="380" spans="16:35" x14ac:dyDescent="0.25">
      <c r="P380" s="46"/>
      <c r="Q380" s="46"/>
      <c r="R380" s="46"/>
      <c r="S380" s="46"/>
      <c r="T380" s="49" t="s">
        <v>43</v>
      </c>
      <c r="U380" s="55">
        <f>Taules!$E$136</f>
        <v>0.25</v>
      </c>
      <c r="V380" s="46"/>
      <c r="W380" s="46"/>
      <c r="X380" s="46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46"/>
    </row>
    <row r="381" spans="16:35" x14ac:dyDescent="0.25">
      <c r="P381" s="46"/>
      <c r="Q381" s="46"/>
      <c r="R381" s="46"/>
      <c r="S381" s="46"/>
      <c r="T381" s="49" t="s">
        <v>44</v>
      </c>
      <c r="U381" s="55">
        <f>Taules!$G$136</f>
        <v>0.40625</v>
      </c>
      <c r="V381" s="46"/>
      <c r="W381" s="46"/>
      <c r="X381" s="46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46"/>
    </row>
    <row r="382" spans="16:35" ht="15.75" customHeight="1" x14ac:dyDescent="0.25">
      <c r="P382" s="46"/>
      <c r="Q382" s="46"/>
      <c r="R382" s="46"/>
      <c r="S382" s="46"/>
      <c r="T382" s="49" t="s">
        <v>45</v>
      </c>
      <c r="U382" s="55">
        <f>Taules!$I$136</f>
        <v>0.15625</v>
      </c>
      <c r="V382" s="46"/>
      <c r="W382" s="46"/>
      <c r="X382" s="46"/>
      <c r="Y382" s="57"/>
      <c r="Z382" s="57"/>
      <c r="AA382" s="57"/>
      <c r="AB382" s="57"/>
      <c r="AC382" s="57"/>
      <c r="AD382" s="57"/>
      <c r="AE382" s="52"/>
      <c r="AF382" s="52"/>
      <c r="AG382" s="52"/>
      <c r="AH382" s="52"/>
      <c r="AI382" s="46"/>
    </row>
    <row r="383" spans="16:35" ht="15" customHeight="1" x14ac:dyDescent="0.25">
      <c r="P383" s="46"/>
      <c r="Q383" s="46"/>
      <c r="R383" s="46"/>
      <c r="S383" s="46"/>
      <c r="T383" s="49" t="s">
        <v>46</v>
      </c>
      <c r="U383" s="55">
        <f>Taules!$K$136</f>
        <v>9.375E-2</v>
      </c>
      <c r="V383" s="46"/>
      <c r="W383" s="46"/>
      <c r="X383" s="46"/>
      <c r="Y383" s="46"/>
      <c r="Z383" s="49"/>
      <c r="AA383" s="46"/>
      <c r="AB383" s="49"/>
      <c r="AC383" s="46"/>
      <c r="AD383" s="49"/>
      <c r="AE383" s="52"/>
      <c r="AF383" s="52"/>
      <c r="AG383" s="52"/>
      <c r="AH383" s="52"/>
      <c r="AI383" s="46"/>
    </row>
    <row r="384" spans="16:35" x14ac:dyDescent="0.25">
      <c r="P384" s="46"/>
      <c r="Q384" s="46"/>
      <c r="R384" s="46"/>
      <c r="S384" s="46"/>
      <c r="T384" s="46"/>
      <c r="U384" s="46"/>
      <c r="V384" s="46"/>
      <c r="W384" s="46"/>
      <c r="X384" s="46"/>
      <c r="Y384" s="59"/>
      <c r="Z384" s="46"/>
      <c r="AA384" s="59"/>
      <c r="AB384" s="46"/>
      <c r="AC384" s="59"/>
      <c r="AD384" s="46"/>
      <c r="AE384" s="60"/>
      <c r="AF384" s="46"/>
      <c r="AG384" s="60"/>
      <c r="AH384" s="60"/>
      <c r="AI384" s="46"/>
    </row>
    <row r="385" spans="16:35" x14ac:dyDescent="0.25">
      <c r="P385" s="46"/>
      <c r="Q385" s="46"/>
      <c r="R385" s="46"/>
      <c r="S385" s="46"/>
      <c r="T385" s="46"/>
      <c r="U385" s="46"/>
      <c r="V385" s="46"/>
      <c r="W385" s="46"/>
      <c r="X385" s="46"/>
      <c r="Y385" s="61"/>
      <c r="Z385" s="46"/>
      <c r="AA385" s="61"/>
      <c r="AB385" s="46"/>
      <c r="AC385" s="61"/>
      <c r="AD385" s="46"/>
      <c r="AE385" s="60"/>
      <c r="AF385" s="46"/>
      <c r="AG385" s="60"/>
      <c r="AH385" s="46"/>
      <c r="AI385" s="46"/>
    </row>
    <row r="386" spans="16:35" x14ac:dyDescent="0.25">
      <c r="P386" s="46"/>
      <c r="Q386" s="46"/>
      <c r="R386" s="46"/>
      <c r="S386" s="46"/>
      <c r="T386" s="46"/>
      <c r="U386" s="46"/>
      <c r="V386" s="46"/>
      <c r="W386" s="46"/>
      <c r="X386" s="46"/>
      <c r="Y386" s="60"/>
      <c r="Z386" s="46"/>
      <c r="AA386" s="60"/>
      <c r="AB386" s="46"/>
      <c r="AC386" s="60"/>
      <c r="AD386" s="46"/>
      <c r="AE386" s="60"/>
      <c r="AF386" s="60"/>
      <c r="AG386" s="60"/>
      <c r="AH386" s="60"/>
      <c r="AI386" s="46"/>
    </row>
    <row r="387" spans="16:35" x14ac:dyDescent="0.25">
      <c r="P387" s="46"/>
      <c r="Q387" s="46"/>
      <c r="R387" s="46"/>
      <c r="S387" s="46"/>
      <c r="T387" s="46"/>
      <c r="U387" s="46"/>
      <c r="V387" s="46"/>
      <c r="W387" s="46"/>
      <c r="X387" s="46"/>
      <c r="Y387" s="60"/>
      <c r="Z387" s="46"/>
      <c r="AA387" s="60"/>
      <c r="AB387" s="46"/>
      <c r="AC387" s="60"/>
      <c r="AD387" s="46"/>
      <c r="AE387" s="60"/>
      <c r="AF387" s="46"/>
      <c r="AG387" s="60"/>
      <c r="AH387" s="60"/>
      <c r="AI387" s="46"/>
    </row>
    <row r="388" spans="16:35" ht="15.75" customHeight="1" x14ac:dyDescent="0.25">
      <c r="P388" s="46"/>
      <c r="Q388" s="46"/>
      <c r="R388" s="46"/>
      <c r="S388" s="46"/>
      <c r="T388" s="46"/>
      <c r="U388" s="46"/>
      <c r="V388" s="46"/>
      <c r="W388" s="46"/>
      <c r="X388" s="46"/>
      <c r="Y388" s="57"/>
      <c r="Z388" s="57"/>
      <c r="AA388" s="57"/>
      <c r="AB388" s="57"/>
      <c r="AC388" s="57"/>
      <c r="AD388" s="57"/>
      <c r="AE388" s="57"/>
      <c r="AF388" s="57"/>
      <c r="AG388" s="52"/>
      <c r="AH388" s="52"/>
      <c r="AI388" s="46"/>
    </row>
    <row r="389" spans="16:35" ht="15" customHeight="1" x14ac:dyDescent="0.25"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9"/>
      <c r="AA389" s="46"/>
      <c r="AB389" s="49"/>
      <c r="AC389" s="46"/>
      <c r="AD389" s="49"/>
      <c r="AE389" s="46"/>
      <c r="AF389" s="49"/>
      <c r="AG389" s="52"/>
      <c r="AH389" s="52"/>
      <c r="AI389" s="46"/>
    </row>
    <row r="390" spans="16:35" x14ac:dyDescent="0.25">
      <c r="P390" s="46"/>
      <c r="Q390" s="46"/>
      <c r="R390" s="46"/>
      <c r="S390" s="46"/>
      <c r="T390" s="46"/>
      <c r="U390" s="46"/>
      <c r="V390" s="46"/>
      <c r="W390" s="46"/>
      <c r="X390" s="46"/>
      <c r="Y390" s="58"/>
      <c r="Z390" s="58"/>
      <c r="AA390" s="58"/>
      <c r="AB390" s="58"/>
      <c r="AC390" s="58"/>
      <c r="AD390" s="58"/>
      <c r="AE390" s="58"/>
      <c r="AF390" s="58"/>
      <c r="AG390" s="52"/>
      <c r="AH390" s="52"/>
      <c r="AI390" s="46"/>
    </row>
    <row r="391" spans="16:35" x14ac:dyDescent="0.25">
      <c r="P391" s="46"/>
      <c r="Q391" s="46"/>
      <c r="R391" s="46"/>
      <c r="S391" s="46"/>
      <c r="T391" s="46"/>
      <c r="U391" s="46"/>
      <c r="V391" s="46"/>
      <c r="W391" s="46"/>
      <c r="X391" s="46"/>
      <c r="Y391" s="74"/>
      <c r="Z391" s="46"/>
      <c r="AA391" s="74"/>
      <c r="AB391" s="46"/>
      <c r="AC391" s="74"/>
      <c r="AD391" s="46"/>
      <c r="AE391" s="49"/>
      <c r="AF391" s="46"/>
      <c r="AG391" s="52"/>
      <c r="AH391" s="52"/>
      <c r="AI391" s="46"/>
    </row>
    <row r="392" spans="16:35" x14ac:dyDescent="0.25"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  <c r="AE392" s="46"/>
      <c r="AF392" s="46"/>
      <c r="AG392" s="46"/>
      <c r="AH392" s="46"/>
      <c r="AI392" s="46"/>
    </row>
    <row r="393" spans="16:35" x14ac:dyDescent="0.25"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  <c r="AE393" s="46"/>
      <c r="AF393" s="46"/>
      <c r="AG393" s="46"/>
      <c r="AH393" s="46"/>
      <c r="AI393" s="46"/>
    </row>
    <row r="394" spans="16:35" x14ac:dyDescent="0.25"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  <c r="AE394" s="46"/>
      <c r="AF394" s="46"/>
      <c r="AG394" s="46"/>
      <c r="AH394" s="46"/>
      <c r="AI394" s="46"/>
    </row>
    <row r="395" spans="16:35" x14ac:dyDescent="0.25"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  <c r="AC395" s="46"/>
      <c r="AD395" s="46"/>
      <c r="AE395" s="46"/>
      <c r="AF395" s="46"/>
      <c r="AG395" s="46"/>
      <c r="AH395" s="46"/>
      <c r="AI395" s="46"/>
    </row>
    <row r="396" spans="16:35" x14ac:dyDescent="0.25"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46"/>
      <c r="AE396" s="46"/>
      <c r="AF396" s="46"/>
      <c r="AG396" s="46"/>
      <c r="AH396" s="46"/>
      <c r="AI396" s="46"/>
    </row>
    <row r="397" spans="16:35" x14ac:dyDescent="0.25"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  <c r="AB397" s="46"/>
      <c r="AC397" s="46"/>
      <c r="AD397" s="46"/>
      <c r="AE397" s="46"/>
      <c r="AF397" s="46"/>
      <c r="AG397" s="46"/>
      <c r="AH397" s="46"/>
      <c r="AI397" s="46"/>
    </row>
    <row r="398" spans="16:35" x14ac:dyDescent="0.25"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  <c r="AC398" s="46"/>
      <c r="AD398" s="46"/>
      <c r="AE398" s="46"/>
      <c r="AF398" s="46"/>
      <c r="AG398" s="46"/>
      <c r="AH398" s="46"/>
      <c r="AI398" s="46"/>
    </row>
    <row r="399" spans="16:35" x14ac:dyDescent="0.25"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  <c r="AE399" s="46"/>
      <c r="AF399" s="46"/>
      <c r="AG399" s="46"/>
      <c r="AH399" s="46"/>
      <c r="AI399" s="46"/>
    </row>
    <row r="400" spans="16:35" x14ac:dyDescent="0.25"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  <c r="AB400" s="46"/>
      <c r="AC400" s="46"/>
      <c r="AD400" s="46"/>
      <c r="AE400" s="46"/>
      <c r="AF400" s="46"/>
      <c r="AG400" s="46"/>
      <c r="AH400" s="46"/>
      <c r="AI400" s="46"/>
    </row>
    <row r="401" spans="16:35" x14ac:dyDescent="0.25"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6"/>
      <c r="AC401" s="46"/>
      <c r="AD401" s="46"/>
      <c r="AE401" s="46"/>
      <c r="AF401" s="46"/>
      <c r="AG401" s="46"/>
      <c r="AH401" s="46"/>
      <c r="AI401" s="46"/>
    </row>
    <row r="402" spans="16:35" x14ac:dyDescent="0.25">
      <c r="P402" s="46"/>
      <c r="Q402" s="46"/>
      <c r="R402" s="46"/>
      <c r="S402" s="46"/>
      <c r="T402" s="49" t="s">
        <v>48</v>
      </c>
      <c r="U402" s="55">
        <f>Taules!$C$142</f>
        <v>0.93330000000000002</v>
      </c>
      <c r="V402" s="46"/>
      <c r="W402" s="46"/>
      <c r="X402" s="46"/>
      <c r="Y402" s="46"/>
      <c r="Z402" s="46"/>
      <c r="AA402" s="46"/>
      <c r="AB402" s="46"/>
      <c r="AC402" s="46"/>
      <c r="AD402" s="46"/>
      <c r="AE402" s="46"/>
      <c r="AF402" s="46"/>
      <c r="AG402" s="46"/>
      <c r="AH402" s="46"/>
      <c r="AI402" s="46"/>
    </row>
    <row r="403" spans="16:35" x14ac:dyDescent="0.25">
      <c r="P403" s="46"/>
      <c r="Q403" s="46"/>
      <c r="R403" s="46"/>
      <c r="S403" s="46"/>
      <c r="T403" s="49" t="s">
        <v>49</v>
      </c>
      <c r="U403" s="55">
        <f>Taules!$E$142</f>
        <v>3.3300000000000003E-2</v>
      </c>
      <c r="V403" s="46"/>
      <c r="W403" s="46"/>
      <c r="X403" s="46"/>
      <c r="Y403" s="46"/>
      <c r="Z403" s="46"/>
      <c r="AA403" s="46"/>
      <c r="AB403" s="46"/>
      <c r="AC403" s="46"/>
      <c r="AD403" s="46"/>
      <c r="AE403" s="46"/>
      <c r="AF403" s="46"/>
      <c r="AG403" s="46"/>
      <c r="AH403" s="46"/>
      <c r="AI403" s="46"/>
    </row>
    <row r="404" spans="16:35" x14ac:dyDescent="0.25">
      <c r="P404" s="46"/>
      <c r="Q404" s="46"/>
      <c r="R404" s="46"/>
      <c r="S404" s="46"/>
      <c r="T404" s="49" t="s">
        <v>50</v>
      </c>
      <c r="U404" s="55">
        <f>Taules!$G$142</f>
        <v>3.3300000000000003E-2</v>
      </c>
      <c r="V404" s="46"/>
      <c r="W404" s="46"/>
      <c r="X404" s="46"/>
      <c r="Y404" s="46"/>
      <c r="Z404" s="46"/>
      <c r="AA404" s="46"/>
      <c r="AB404" s="46"/>
      <c r="AC404" s="46"/>
      <c r="AD404" s="46"/>
      <c r="AE404" s="46"/>
      <c r="AF404" s="46"/>
      <c r="AG404" s="46"/>
      <c r="AH404" s="46"/>
      <c r="AI404" s="46"/>
    </row>
    <row r="405" spans="16:35" x14ac:dyDescent="0.25"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  <c r="AC405" s="46"/>
      <c r="AD405" s="46"/>
      <c r="AE405" s="46"/>
      <c r="AF405" s="46"/>
      <c r="AG405" s="46"/>
      <c r="AH405" s="46"/>
      <c r="AI405" s="46"/>
    </row>
    <row r="406" spans="16:35" x14ac:dyDescent="0.25"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  <c r="AC406" s="46"/>
      <c r="AD406" s="46"/>
      <c r="AE406" s="46"/>
      <c r="AF406" s="46"/>
      <c r="AG406" s="46"/>
      <c r="AH406" s="46"/>
      <c r="AI406" s="46"/>
    </row>
    <row r="407" spans="16:35" x14ac:dyDescent="0.25"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  <c r="AC407" s="46"/>
      <c r="AD407" s="46"/>
      <c r="AE407" s="46"/>
      <c r="AF407" s="46"/>
      <c r="AG407" s="46"/>
      <c r="AH407" s="46"/>
      <c r="AI407" s="46"/>
    </row>
    <row r="408" spans="16:35" x14ac:dyDescent="0.25"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  <c r="AC408" s="46"/>
      <c r="AD408" s="46"/>
      <c r="AE408" s="46"/>
      <c r="AF408" s="46"/>
      <c r="AG408" s="46"/>
      <c r="AH408" s="46"/>
      <c r="AI408" s="46"/>
    </row>
    <row r="409" spans="16:35" x14ac:dyDescent="0.25"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  <c r="AB409" s="46"/>
      <c r="AC409" s="46"/>
      <c r="AD409" s="46"/>
      <c r="AE409" s="46"/>
      <c r="AF409" s="46"/>
      <c r="AG409" s="46"/>
      <c r="AH409" s="46"/>
      <c r="AI409" s="46"/>
    </row>
    <row r="410" spans="16:35" x14ac:dyDescent="0.25"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  <c r="AC410" s="46"/>
      <c r="AD410" s="46"/>
      <c r="AE410" s="46"/>
      <c r="AF410" s="46"/>
      <c r="AG410" s="46"/>
      <c r="AH410" s="46"/>
      <c r="AI410" s="46"/>
    </row>
    <row r="411" spans="16:35" x14ac:dyDescent="0.25"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  <c r="AC411" s="46"/>
      <c r="AD411" s="46"/>
      <c r="AE411" s="46"/>
      <c r="AF411" s="46"/>
      <c r="AG411" s="46"/>
      <c r="AH411" s="46"/>
      <c r="AI411" s="46"/>
    </row>
    <row r="412" spans="16:35" x14ac:dyDescent="0.25"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  <c r="AC412" s="46"/>
      <c r="AD412" s="46"/>
      <c r="AE412" s="46"/>
      <c r="AF412" s="46"/>
      <c r="AG412" s="46"/>
      <c r="AH412" s="46"/>
      <c r="AI412" s="46"/>
    </row>
    <row r="413" spans="16:35" x14ac:dyDescent="0.25"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  <c r="AC413" s="46"/>
      <c r="AD413" s="46"/>
      <c r="AE413" s="46"/>
      <c r="AF413" s="46"/>
      <c r="AG413" s="46"/>
      <c r="AH413" s="46"/>
      <c r="AI413" s="46"/>
    </row>
    <row r="414" spans="16:35" x14ac:dyDescent="0.25"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  <c r="AE414" s="46"/>
      <c r="AF414" s="46"/>
      <c r="AG414" s="46"/>
      <c r="AH414" s="46"/>
      <c r="AI414" s="46"/>
    </row>
    <row r="415" spans="16:35" x14ac:dyDescent="0.25"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  <c r="AC415" s="46"/>
      <c r="AD415" s="46"/>
      <c r="AE415" s="46"/>
      <c r="AF415" s="46"/>
      <c r="AG415" s="46"/>
      <c r="AH415" s="46"/>
      <c r="AI415" s="46"/>
    </row>
    <row r="416" spans="16:35" x14ac:dyDescent="0.25"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  <c r="AC416" s="46"/>
      <c r="AD416" s="46"/>
      <c r="AE416" s="46"/>
      <c r="AF416" s="46"/>
      <c r="AG416" s="46"/>
      <c r="AH416" s="46"/>
      <c r="AI416" s="46"/>
    </row>
    <row r="417" spans="16:35" x14ac:dyDescent="0.25"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  <c r="AE417" s="46"/>
      <c r="AF417" s="46"/>
      <c r="AG417" s="46"/>
      <c r="AH417" s="46"/>
      <c r="AI417" s="46"/>
    </row>
    <row r="418" spans="16:35" x14ac:dyDescent="0.25"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  <c r="AC418" s="46"/>
      <c r="AD418" s="46"/>
      <c r="AE418" s="46"/>
      <c r="AF418" s="46"/>
      <c r="AG418" s="46"/>
      <c r="AH418" s="46"/>
      <c r="AI418" s="46"/>
    </row>
    <row r="419" spans="16:35" x14ac:dyDescent="0.25"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  <c r="AC419" s="46"/>
      <c r="AD419" s="46"/>
      <c r="AE419" s="46"/>
      <c r="AF419" s="46"/>
      <c r="AG419" s="46"/>
      <c r="AH419" s="46"/>
      <c r="AI419" s="46"/>
    </row>
    <row r="420" spans="16:35" x14ac:dyDescent="0.25"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  <c r="AC420" s="46"/>
      <c r="AD420" s="46"/>
      <c r="AE420" s="46"/>
      <c r="AF420" s="46"/>
      <c r="AG420" s="46"/>
      <c r="AH420" s="46"/>
      <c r="AI420" s="46"/>
    </row>
    <row r="421" spans="16:35" x14ac:dyDescent="0.25"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  <c r="AC421" s="46"/>
      <c r="AD421" s="46"/>
      <c r="AE421" s="46"/>
      <c r="AF421" s="46"/>
      <c r="AG421" s="46"/>
      <c r="AH421" s="46"/>
      <c r="AI421" s="46"/>
    </row>
    <row r="422" spans="16:35" x14ac:dyDescent="0.25"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  <c r="AC422" s="46"/>
      <c r="AD422" s="46"/>
      <c r="AE422" s="46"/>
      <c r="AF422" s="46"/>
      <c r="AG422" s="46"/>
      <c r="AH422" s="46"/>
      <c r="AI422" s="46"/>
    </row>
    <row r="423" spans="16:35" x14ac:dyDescent="0.25">
      <c r="P423" s="46"/>
      <c r="Q423" s="46"/>
      <c r="R423" s="46"/>
      <c r="S423" s="46"/>
      <c r="T423" s="49" t="s">
        <v>52</v>
      </c>
      <c r="U423" s="55">
        <f>Taules!$C$148</f>
        <v>0.80952380952380953</v>
      </c>
      <c r="V423" s="46"/>
      <c r="W423" s="46"/>
      <c r="X423" s="46"/>
      <c r="Y423" s="46"/>
      <c r="Z423" s="46"/>
      <c r="AA423" s="46"/>
      <c r="AB423" s="46"/>
      <c r="AC423" s="46"/>
      <c r="AD423" s="46"/>
      <c r="AE423" s="46"/>
      <c r="AF423" s="46"/>
      <c r="AG423" s="46"/>
      <c r="AH423" s="46"/>
      <c r="AI423" s="46"/>
    </row>
    <row r="424" spans="16:35" x14ac:dyDescent="0.25">
      <c r="P424" s="46"/>
      <c r="Q424" s="46"/>
      <c r="R424" s="46"/>
      <c r="S424" s="46"/>
      <c r="T424" s="49" t="s">
        <v>53</v>
      </c>
      <c r="U424" s="55">
        <f>Taules!$E$148</f>
        <v>9.5238095238095233E-2</v>
      </c>
      <c r="V424" s="46"/>
      <c r="W424" s="46"/>
      <c r="X424" s="46"/>
      <c r="Y424" s="46"/>
      <c r="Z424" s="46"/>
      <c r="AA424" s="46"/>
      <c r="AB424" s="46"/>
      <c r="AC424" s="46"/>
      <c r="AD424" s="46"/>
      <c r="AE424" s="46"/>
      <c r="AF424" s="46"/>
      <c r="AG424" s="46"/>
      <c r="AH424" s="46"/>
      <c r="AI424" s="46"/>
    </row>
    <row r="425" spans="16:35" x14ac:dyDescent="0.25">
      <c r="P425" s="46"/>
      <c r="Q425" s="46"/>
      <c r="R425" s="46"/>
      <c r="S425" s="46"/>
      <c r="T425" s="49" t="s">
        <v>54</v>
      </c>
      <c r="U425" s="55">
        <f>Taules!$G$148</f>
        <v>9.5238095238095233E-2</v>
      </c>
      <c r="V425" s="46"/>
      <c r="W425" s="46"/>
      <c r="X425" s="46"/>
      <c r="Y425" s="46"/>
      <c r="Z425" s="46"/>
      <c r="AA425" s="46"/>
      <c r="AB425" s="46"/>
      <c r="AC425" s="46"/>
      <c r="AD425" s="46"/>
      <c r="AE425" s="46"/>
      <c r="AF425" s="46"/>
      <c r="AG425" s="46"/>
      <c r="AH425" s="46"/>
      <c r="AI425" s="46"/>
    </row>
    <row r="426" spans="16:35" x14ac:dyDescent="0.25">
      <c r="P426" s="46"/>
      <c r="Q426" s="46"/>
      <c r="R426" s="46"/>
      <c r="S426" s="46"/>
      <c r="T426" s="49" t="s">
        <v>84</v>
      </c>
      <c r="U426" s="55">
        <f>Taules!$I$148</f>
        <v>0</v>
      </c>
      <c r="V426" s="46"/>
      <c r="W426" s="46"/>
      <c r="X426" s="46"/>
      <c r="Y426" s="46"/>
      <c r="Z426" s="46"/>
      <c r="AA426" s="46"/>
      <c r="AB426" s="46"/>
      <c r="AC426" s="46"/>
      <c r="AD426" s="46"/>
      <c r="AE426" s="46"/>
      <c r="AF426" s="46"/>
      <c r="AG426" s="46"/>
      <c r="AH426" s="46"/>
      <c r="AI426" s="46"/>
    </row>
    <row r="427" spans="16:35" x14ac:dyDescent="0.25"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  <c r="AC427" s="46"/>
      <c r="AD427" s="46"/>
      <c r="AE427" s="46"/>
      <c r="AF427" s="46"/>
      <c r="AG427" s="46"/>
      <c r="AH427" s="46"/>
      <c r="AI427" s="46"/>
    </row>
    <row r="428" spans="16:35" x14ac:dyDescent="0.25"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</row>
    <row r="429" spans="16:35" x14ac:dyDescent="0.25"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  <c r="AD429" s="46"/>
      <c r="AE429" s="46"/>
      <c r="AF429" s="46"/>
      <c r="AG429" s="46"/>
      <c r="AH429" s="46"/>
      <c r="AI429" s="46"/>
    </row>
    <row r="430" spans="16:35" x14ac:dyDescent="0.25"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  <c r="AB430" s="46"/>
      <c r="AC430" s="46"/>
      <c r="AD430" s="46"/>
      <c r="AE430" s="46"/>
      <c r="AF430" s="46"/>
      <c r="AG430" s="46"/>
      <c r="AH430" s="46"/>
      <c r="AI430" s="46"/>
    </row>
    <row r="431" spans="16:35" x14ac:dyDescent="0.25"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  <c r="AB431" s="46"/>
      <c r="AC431" s="46"/>
      <c r="AD431" s="46"/>
      <c r="AE431" s="46"/>
      <c r="AF431" s="46"/>
      <c r="AG431" s="46"/>
      <c r="AH431" s="46"/>
      <c r="AI431" s="46"/>
    </row>
    <row r="432" spans="16:35" x14ac:dyDescent="0.25"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  <c r="AB432" s="46"/>
      <c r="AC432" s="46"/>
      <c r="AD432" s="46"/>
      <c r="AE432" s="46"/>
      <c r="AF432" s="46"/>
      <c r="AG432" s="46"/>
      <c r="AH432" s="46"/>
      <c r="AI432" s="46"/>
    </row>
    <row r="433" spans="16:35" x14ac:dyDescent="0.25"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  <c r="AB433" s="46"/>
      <c r="AC433" s="46"/>
      <c r="AD433" s="46"/>
      <c r="AE433" s="46"/>
      <c r="AF433" s="46"/>
      <c r="AG433" s="46"/>
      <c r="AH433" s="46"/>
      <c r="AI433" s="46"/>
    </row>
    <row r="434" spans="16:35" x14ac:dyDescent="0.25"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  <c r="AB434" s="46"/>
      <c r="AC434" s="46"/>
      <c r="AD434" s="46"/>
      <c r="AE434" s="46"/>
      <c r="AF434" s="46"/>
      <c r="AG434" s="46"/>
      <c r="AH434" s="46"/>
      <c r="AI434" s="46"/>
    </row>
    <row r="435" spans="16:35" x14ac:dyDescent="0.25"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  <c r="AC435" s="46"/>
      <c r="AD435" s="46"/>
      <c r="AE435" s="46"/>
      <c r="AF435" s="46"/>
      <c r="AG435" s="46"/>
      <c r="AH435" s="46"/>
      <c r="AI435" s="46"/>
    </row>
    <row r="436" spans="16:35" x14ac:dyDescent="0.25"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  <c r="AB436" s="46"/>
      <c r="AC436" s="46"/>
      <c r="AD436" s="46"/>
      <c r="AE436" s="46"/>
      <c r="AF436" s="46"/>
      <c r="AG436" s="46"/>
      <c r="AH436" s="46"/>
      <c r="AI436" s="46"/>
    </row>
    <row r="437" spans="16:35" x14ac:dyDescent="0.25">
      <c r="P437" s="143"/>
      <c r="Q437" s="143"/>
      <c r="R437" s="143"/>
      <c r="S437" s="144"/>
      <c r="T437" s="144"/>
      <c r="U437" s="144"/>
      <c r="V437" s="144"/>
      <c r="W437" s="144"/>
      <c r="X437" s="144"/>
      <c r="Y437" s="145"/>
      <c r="Z437" s="145"/>
      <c r="AA437" s="144"/>
      <c r="AB437" s="144"/>
      <c r="AC437" s="145"/>
      <c r="AD437" s="144"/>
      <c r="AE437" s="46"/>
      <c r="AF437" s="46"/>
      <c r="AG437" s="46"/>
      <c r="AH437" s="46"/>
      <c r="AI437" s="46"/>
    </row>
    <row r="438" spans="16:35" x14ac:dyDescent="0.25">
      <c r="P438" s="143"/>
      <c r="Q438" s="143"/>
      <c r="R438" s="143"/>
      <c r="S438" s="74"/>
      <c r="T438" s="74"/>
      <c r="U438" s="74"/>
      <c r="V438" s="74"/>
      <c r="W438" s="74"/>
      <c r="X438" s="74"/>
      <c r="Y438" s="74"/>
      <c r="Z438" s="74"/>
      <c r="AA438" s="74"/>
      <c r="AB438" s="74"/>
      <c r="AC438" s="145"/>
      <c r="AD438" s="144"/>
      <c r="AE438" s="46"/>
      <c r="AF438" s="46"/>
      <c r="AG438" s="46"/>
      <c r="AH438" s="46"/>
      <c r="AI438" s="46"/>
    </row>
    <row r="439" spans="16:35" x14ac:dyDescent="0.25">
      <c r="P439" s="146"/>
      <c r="Q439" s="146"/>
      <c r="R439" s="146"/>
      <c r="S439" s="73"/>
      <c r="T439" s="63"/>
      <c r="U439" s="73"/>
      <c r="V439" s="63"/>
      <c r="W439" s="51"/>
      <c r="X439" s="63"/>
      <c r="Y439" s="51"/>
      <c r="Z439" s="63"/>
      <c r="AA439" s="51"/>
      <c r="AB439" s="63"/>
      <c r="AC439" s="64"/>
      <c r="AD439" s="64"/>
      <c r="AE439" s="46"/>
      <c r="AF439" s="46"/>
      <c r="AG439" s="46"/>
      <c r="AH439" s="46"/>
      <c r="AI439" s="46"/>
    </row>
    <row r="440" spans="16:35" x14ac:dyDescent="0.25">
      <c r="P440" s="146"/>
      <c r="Q440" s="146"/>
      <c r="R440" s="146"/>
      <c r="S440" s="51"/>
      <c r="T440" s="63"/>
      <c r="U440" s="51"/>
      <c r="V440" s="63"/>
      <c r="W440" s="51"/>
      <c r="X440" s="63"/>
      <c r="Y440" s="51"/>
      <c r="Z440" s="63"/>
      <c r="AA440" s="51"/>
      <c r="AB440" s="63"/>
      <c r="AC440" s="64"/>
      <c r="AD440" s="64"/>
      <c r="AE440" s="46"/>
      <c r="AF440" s="46"/>
      <c r="AG440" s="46"/>
      <c r="AH440" s="46"/>
      <c r="AI440" s="46"/>
    </row>
    <row r="441" spans="16:35" x14ac:dyDescent="0.25">
      <c r="P441" s="146"/>
      <c r="Q441" s="146"/>
      <c r="R441" s="146"/>
      <c r="S441" s="51"/>
      <c r="T441" s="63"/>
      <c r="U441" s="51"/>
      <c r="V441" s="63"/>
      <c r="W441" s="51"/>
      <c r="X441" s="63"/>
      <c r="Y441" s="51"/>
      <c r="Z441" s="63"/>
      <c r="AA441" s="51"/>
      <c r="AB441" s="63"/>
      <c r="AC441" s="64"/>
      <c r="AD441" s="64"/>
      <c r="AE441" s="46"/>
      <c r="AF441" s="46"/>
      <c r="AG441" s="46"/>
      <c r="AH441" s="46"/>
      <c r="AI441" s="46"/>
    </row>
    <row r="442" spans="16:35" x14ac:dyDescent="0.25">
      <c r="P442" s="146"/>
      <c r="Q442" s="146"/>
      <c r="R442" s="146"/>
      <c r="S442" s="51"/>
      <c r="T442" s="63"/>
      <c r="U442" s="51"/>
      <c r="V442" s="63"/>
      <c r="W442" s="51"/>
      <c r="X442" s="63"/>
      <c r="Y442" s="51"/>
      <c r="Z442" s="63"/>
      <c r="AA442" s="51"/>
      <c r="AB442" s="63"/>
      <c r="AC442" s="64"/>
      <c r="AD442" s="64"/>
      <c r="AE442" s="46"/>
      <c r="AF442" s="46"/>
      <c r="AG442" s="46"/>
      <c r="AH442" s="46"/>
      <c r="AI442" s="46"/>
    </row>
    <row r="443" spans="16:35" x14ac:dyDescent="0.25">
      <c r="P443" s="146"/>
      <c r="Q443" s="146"/>
      <c r="R443" s="146"/>
      <c r="S443" s="51"/>
      <c r="T443" s="63"/>
      <c r="U443" s="51"/>
      <c r="V443" s="63"/>
      <c r="W443" s="51"/>
      <c r="X443" s="63"/>
      <c r="Y443" s="51"/>
      <c r="Z443" s="63"/>
      <c r="AA443" s="51"/>
      <c r="AB443" s="63"/>
      <c r="AC443" s="64"/>
      <c r="AD443" s="64"/>
      <c r="AE443" s="46"/>
      <c r="AF443" s="46"/>
      <c r="AG443" s="46"/>
      <c r="AH443" s="46"/>
      <c r="AI443" s="46"/>
    </row>
    <row r="444" spans="16:35" x14ac:dyDescent="0.25"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  <c r="AB444" s="46"/>
      <c r="AC444" s="46"/>
      <c r="AD444" s="46"/>
      <c r="AE444" s="46"/>
      <c r="AF444" s="46"/>
      <c r="AG444" s="46"/>
      <c r="AH444" s="46"/>
      <c r="AI444" s="46"/>
    </row>
    <row r="445" spans="16:35" x14ac:dyDescent="0.25"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  <c r="AB445" s="46"/>
      <c r="AC445" s="46"/>
      <c r="AD445" s="46"/>
      <c r="AE445" s="46"/>
      <c r="AF445" s="46"/>
      <c r="AG445" s="46"/>
      <c r="AH445" s="46"/>
      <c r="AI445" s="46"/>
    </row>
    <row r="446" spans="16:35" x14ac:dyDescent="0.25"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  <c r="AB446" s="46"/>
      <c r="AC446" s="51" t="s">
        <v>86</v>
      </c>
      <c r="AD446" s="46" t="s">
        <v>87</v>
      </c>
      <c r="AE446" s="51" t="s">
        <v>88</v>
      </c>
      <c r="AF446" s="46" t="s">
        <v>89</v>
      </c>
      <c r="AG446" s="51" t="s">
        <v>90</v>
      </c>
      <c r="AH446" s="49" t="s">
        <v>8</v>
      </c>
      <c r="AI446" s="46"/>
    </row>
    <row r="447" spans="16:35" x14ac:dyDescent="0.25"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  <c r="AB447" s="49" t="s">
        <v>60</v>
      </c>
      <c r="AC447" s="46">
        <f>Taules!$E154</f>
        <v>2</v>
      </c>
      <c r="AD447" s="46">
        <f>Taules!$G154</f>
        <v>0</v>
      </c>
      <c r="AE447" s="46">
        <f>Taules!$I154</f>
        <v>3</v>
      </c>
      <c r="AF447" s="46">
        <f>Taules!$K154</f>
        <v>14</v>
      </c>
      <c r="AG447" s="46">
        <f>Taules!$M154</f>
        <v>13</v>
      </c>
      <c r="AH447" s="98">
        <f>Taules!$O154</f>
        <v>4.125</v>
      </c>
      <c r="AI447" s="46"/>
    </row>
    <row r="448" spans="16:35" x14ac:dyDescent="0.25"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  <c r="AB448" s="46" t="s">
        <v>56</v>
      </c>
      <c r="AC448" s="46">
        <f>Taules!$E155</f>
        <v>1</v>
      </c>
      <c r="AD448" s="46">
        <f>Taules!$G155</f>
        <v>2</v>
      </c>
      <c r="AE448" s="46">
        <f>Taules!$I155</f>
        <v>3</v>
      </c>
      <c r="AF448" s="46">
        <f>Taules!$K155</f>
        <v>5</v>
      </c>
      <c r="AG448" s="46">
        <f>Taules!$M155</f>
        <v>21</v>
      </c>
      <c r="AH448" s="98">
        <f>Taules!$O155</f>
        <v>4.3437500000000009</v>
      </c>
      <c r="AI448" s="46"/>
    </row>
    <row r="449" spans="16:35" x14ac:dyDescent="0.25"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 t="s">
        <v>57</v>
      </c>
      <c r="AC449" s="46">
        <f>Taules!$E156</f>
        <v>1</v>
      </c>
      <c r="AD449" s="46">
        <f>Taules!$G156</f>
        <v>0</v>
      </c>
      <c r="AE449" s="46">
        <f>Taules!$I156</f>
        <v>5</v>
      </c>
      <c r="AF449" s="46">
        <f>Taules!$K156</f>
        <v>6</v>
      </c>
      <c r="AG449" s="46">
        <f>Taules!$M156</f>
        <v>20</v>
      </c>
      <c r="AH449" s="98">
        <f>Taules!$O156</f>
        <v>4.3749999999999991</v>
      </c>
      <c r="AI449" s="46"/>
    </row>
    <row r="450" spans="16:35" x14ac:dyDescent="0.25"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  <c r="AB450" s="46" t="s">
        <v>58</v>
      </c>
      <c r="AC450" s="46">
        <f>Taules!$E157</f>
        <v>2</v>
      </c>
      <c r="AD450" s="46">
        <f>Taules!$G157</f>
        <v>1</v>
      </c>
      <c r="AE450" s="46">
        <f>Taules!$I157</f>
        <v>0</v>
      </c>
      <c r="AF450" s="46">
        <f>Taules!$K157</f>
        <v>3</v>
      </c>
      <c r="AG450" s="46">
        <f>Taules!$M157</f>
        <v>26</v>
      </c>
      <c r="AH450" s="98">
        <f>Taules!$O157</f>
        <v>4.5624999999999991</v>
      </c>
      <c r="AI450" s="46"/>
    </row>
    <row r="451" spans="16:35" x14ac:dyDescent="0.25"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6" t="s">
        <v>59</v>
      </c>
      <c r="AC451" s="46">
        <f>Taules!$E158</f>
        <v>2</v>
      </c>
      <c r="AD451" s="46">
        <f>Taules!$G158</f>
        <v>2</v>
      </c>
      <c r="AE451" s="46">
        <f>Taules!$I158</f>
        <v>0</v>
      </c>
      <c r="AF451" s="46">
        <f>Taules!$K158</f>
        <v>4</v>
      </c>
      <c r="AG451" s="46">
        <f>Taules!$M158</f>
        <v>24</v>
      </c>
      <c r="AH451" s="98">
        <f>Taules!$O158</f>
        <v>4.4375</v>
      </c>
      <c r="AI451" s="46"/>
    </row>
    <row r="452" spans="16:35" x14ac:dyDescent="0.25"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  <c r="AB452" s="46"/>
      <c r="AC452" s="46"/>
      <c r="AD452" s="46"/>
      <c r="AE452" s="46"/>
      <c r="AF452" s="46"/>
      <c r="AG452" s="46"/>
      <c r="AH452" s="46"/>
      <c r="AI452" s="46"/>
    </row>
    <row r="453" spans="16:35" x14ac:dyDescent="0.25"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  <c r="AB453" s="46"/>
      <c r="AC453" s="46"/>
      <c r="AD453" s="46"/>
      <c r="AE453" s="46"/>
      <c r="AF453" s="46"/>
      <c r="AG453" s="46"/>
      <c r="AH453" s="46"/>
      <c r="AI453" s="46"/>
    </row>
    <row r="454" spans="16:35" x14ac:dyDescent="0.25"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  <c r="AB454" s="46"/>
      <c r="AC454" s="46"/>
      <c r="AD454" s="46"/>
      <c r="AE454" s="46"/>
      <c r="AF454" s="46"/>
      <c r="AG454" s="46"/>
      <c r="AH454" s="46"/>
      <c r="AI454" s="46"/>
    </row>
    <row r="455" spans="16:35" x14ac:dyDescent="0.25"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  <c r="AB455" s="46"/>
      <c r="AC455" s="46"/>
      <c r="AD455" s="46"/>
      <c r="AE455" s="46"/>
      <c r="AF455" s="46"/>
      <c r="AG455" s="46"/>
      <c r="AH455" s="46"/>
      <c r="AI455" s="46"/>
    </row>
    <row r="456" spans="16:35" x14ac:dyDescent="0.25"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  <c r="AB456" s="46"/>
      <c r="AC456" s="46"/>
      <c r="AD456" s="46"/>
      <c r="AE456" s="46"/>
      <c r="AF456" s="46"/>
      <c r="AG456" s="46"/>
      <c r="AH456" s="46"/>
      <c r="AI456" s="46"/>
    </row>
    <row r="457" spans="16:35" x14ac:dyDescent="0.25"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  <c r="AB457" s="46"/>
      <c r="AC457" s="46"/>
      <c r="AD457" s="46"/>
      <c r="AE457" s="46"/>
      <c r="AF457" s="46"/>
      <c r="AG457" s="46"/>
      <c r="AH457" s="46"/>
      <c r="AI457" s="46"/>
    </row>
    <row r="458" spans="16:35" x14ac:dyDescent="0.25"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  <c r="AB458" s="46"/>
      <c r="AC458" s="46"/>
      <c r="AD458" s="46"/>
      <c r="AE458" s="46"/>
      <c r="AF458" s="46"/>
      <c r="AG458" s="46"/>
      <c r="AH458" s="46"/>
      <c r="AI458" s="46"/>
    </row>
    <row r="459" spans="16:35" x14ac:dyDescent="0.25"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  <c r="AB459" s="46"/>
      <c r="AC459" s="46"/>
      <c r="AD459" s="46"/>
      <c r="AE459" s="46"/>
      <c r="AF459" s="46"/>
      <c r="AG459" s="46"/>
      <c r="AH459" s="46"/>
      <c r="AI459" s="46"/>
    </row>
    <row r="460" spans="16:35" x14ac:dyDescent="0.25"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  <c r="AB460" s="46"/>
      <c r="AC460" s="46"/>
      <c r="AD460" s="46"/>
      <c r="AE460" s="46"/>
      <c r="AF460" s="46"/>
      <c r="AG460" s="46"/>
      <c r="AH460" s="46"/>
      <c r="AI460" s="46"/>
    </row>
    <row r="461" spans="16:35" x14ac:dyDescent="0.25"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  <c r="AB461" s="46"/>
      <c r="AC461" s="46"/>
      <c r="AD461" s="46"/>
      <c r="AE461" s="46"/>
      <c r="AF461" s="46"/>
      <c r="AG461" s="46"/>
      <c r="AH461" s="46"/>
      <c r="AI461" s="46"/>
    </row>
    <row r="462" spans="16:35" x14ac:dyDescent="0.25"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  <c r="AB462" s="46"/>
      <c r="AC462" s="46"/>
      <c r="AD462" s="46"/>
      <c r="AE462" s="46"/>
      <c r="AF462" s="46"/>
      <c r="AG462" s="46"/>
      <c r="AH462" s="46"/>
      <c r="AI462" s="46"/>
    </row>
    <row r="463" spans="16:35" x14ac:dyDescent="0.25"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  <c r="AB463" s="46"/>
      <c r="AC463" s="46"/>
      <c r="AD463" s="46"/>
      <c r="AE463" s="46"/>
      <c r="AF463" s="46"/>
      <c r="AG463" s="46"/>
      <c r="AH463" s="46"/>
      <c r="AI463" s="46"/>
    </row>
    <row r="464" spans="16:35" x14ac:dyDescent="0.25"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  <c r="AB464" s="46"/>
      <c r="AC464" s="46"/>
      <c r="AD464" s="46"/>
      <c r="AE464" s="46"/>
      <c r="AF464" s="46"/>
      <c r="AG464" s="46"/>
      <c r="AH464" s="46"/>
      <c r="AI464" s="46"/>
    </row>
    <row r="465" spans="16:35" x14ac:dyDescent="0.25"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  <c r="AB465" s="46"/>
      <c r="AC465" s="46"/>
      <c r="AD465" s="46"/>
      <c r="AE465" s="46"/>
      <c r="AF465" s="46"/>
      <c r="AG465" s="46"/>
      <c r="AH465" s="46"/>
      <c r="AI465" s="46"/>
    </row>
    <row r="466" spans="16:35" x14ac:dyDescent="0.25"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  <c r="AB466" s="46"/>
      <c r="AC466" s="46"/>
      <c r="AD466" s="46"/>
      <c r="AE466" s="46"/>
      <c r="AF466" s="46"/>
      <c r="AG466" s="46"/>
      <c r="AH466" s="46"/>
      <c r="AI466" s="46"/>
    </row>
    <row r="467" spans="16:35" x14ac:dyDescent="0.25"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  <c r="AC467" s="46"/>
      <c r="AD467" s="46"/>
      <c r="AE467" s="46"/>
      <c r="AF467" s="46"/>
      <c r="AG467" s="46"/>
      <c r="AH467" s="46"/>
      <c r="AI467" s="46"/>
    </row>
    <row r="468" spans="16:35" x14ac:dyDescent="0.25"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  <c r="AB468" s="46"/>
      <c r="AC468" s="46"/>
      <c r="AD468" s="46"/>
      <c r="AE468" s="46"/>
      <c r="AF468" s="46"/>
      <c r="AG468" s="46"/>
      <c r="AH468" s="46"/>
      <c r="AI468" s="46"/>
    </row>
    <row r="469" spans="16:35" x14ac:dyDescent="0.25"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  <c r="AC469" s="46"/>
      <c r="AD469" s="46"/>
      <c r="AE469" s="46"/>
      <c r="AF469" s="46"/>
      <c r="AG469" s="46"/>
      <c r="AH469" s="46"/>
      <c r="AI469" s="46"/>
    </row>
    <row r="470" spans="16:35" x14ac:dyDescent="0.25"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</row>
    <row r="471" spans="16:35" x14ac:dyDescent="0.25"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  <c r="AC471" s="46"/>
      <c r="AD471" s="46"/>
      <c r="AE471" s="46"/>
      <c r="AF471" s="46"/>
      <c r="AG471" s="46"/>
      <c r="AH471" s="46"/>
      <c r="AI471" s="46"/>
    </row>
    <row r="472" spans="16:35" x14ac:dyDescent="0.25"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  <c r="AC472" s="46"/>
      <c r="AD472" s="46"/>
      <c r="AE472" s="46"/>
      <c r="AF472" s="46"/>
      <c r="AG472" s="46"/>
      <c r="AH472" s="46"/>
      <c r="AI472" s="46"/>
    </row>
    <row r="473" spans="16:35" x14ac:dyDescent="0.25"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  <c r="AE473" s="46"/>
      <c r="AF473" s="46"/>
      <c r="AG473" s="46"/>
      <c r="AH473" s="46"/>
      <c r="AI473" s="46"/>
    </row>
    <row r="474" spans="16:35" x14ac:dyDescent="0.25"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  <c r="AE474" s="46"/>
      <c r="AF474" s="46"/>
      <c r="AG474" s="46"/>
      <c r="AH474" s="46"/>
      <c r="AI474" s="46"/>
    </row>
    <row r="475" spans="16:35" x14ac:dyDescent="0.25"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  <c r="AE475" s="46"/>
      <c r="AF475" s="46"/>
      <c r="AG475" s="46"/>
      <c r="AH475" s="46"/>
      <c r="AI475" s="46"/>
    </row>
    <row r="476" spans="16:35" x14ac:dyDescent="0.25"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  <c r="AE476" s="46"/>
      <c r="AF476" s="46"/>
      <c r="AG476" s="46"/>
      <c r="AH476" s="46"/>
      <c r="AI476" s="46"/>
    </row>
    <row r="477" spans="16:35" x14ac:dyDescent="0.25"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  <c r="AE477" s="46"/>
      <c r="AF477" s="46"/>
      <c r="AG477" s="46"/>
      <c r="AH477" s="46"/>
      <c r="AI477" s="46"/>
    </row>
    <row r="478" spans="16:35" x14ac:dyDescent="0.25"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  <c r="AE478" s="46"/>
      <c r="AF478" s="46"/>
      <c r="AG478" s="46"/>
      <c r="AH478" s="46"/>
      <c r="AI478" s="46"/>
    </row>
    <row r="479" spans="16:35" x14ac:dyDescent="0.25"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  <c r="AE479" s="46"/>
      <c r="AF479" s="46"/>
      <c r="AG479" s="46"/>
      <c r="AH479" s="46"/>
      <c r="AI479" s="46"/>
    </row>
    <row r="480" spans="16:35" x14ac:dyDescent="0.25"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  <c r="AE480" s="46"/>
      <c r="AF480" s="46"/>
      <c r="AG480" s="46"/>
      <c r="AH480" s="46"/>
      <c r="AI480" s="46"/>
    </row>
    <row r="481" spans="16:35" x14ac:dyDescent="0.25"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  <c r="AE481" s="46"/>
      <c r="AF481" s="46"/>
      <c r="AG481" s="46"/>
      <c r="AH481" s="46"/>
      <c r="AI481" s="46"/>
    </row>
    <row r="482" spans="16:35" x14ac:dyDescent="0.25"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  <c r="AE482" s="46"/>
      <c r="AF482" s="46"/>
      <c r="AG482" s="46"/>
      <c r="AH482" s="46"/>
      <c r="AI482" s="46"/>
    </row>
    <row r="483" spans="16:35" x14ac:dyDescent="0.25"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  <c r="AE483" s="46"/>
      <c r="AF483" s="46"/>
      <c r="AG483" s="46"/>
      <c r="AH483" s="46"/>
      <c r="AI483" s="46"/>
    </row>
    <row r="484" spans="16:35" x14ac:dyDescent="0.25"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  <c r="AE484" s="46"/>
      <c r="AF484" s="46"/>
      <c r="AG484" s="46"/>
      <c r="AH484" s="46"/>
      <c r="AI484" s="46"/>
    </row>
    <row r="485" spans="16:35" x14ac:dyDescent="0.25"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  <c r="AE485" s="46"/>
      <c r="AF485" s="46"/>
      <c r="AG485" s="46"/>
      <c r="AH485" s="46"/>
      <c r="AI485" s="46"/>
    </row>
    <row r="486" spans="16:35" x14ac:dyDescent="0.25"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  <c r="AE486" s="46"/>
      <c r="AF486" s="46"/>
      <c r="AG486" s="46"/>
      <c r="AH486" s="46"/>
      <c r="AI486" s="46"/>
    </row>
    <row r="487" spans="16:35" x14ac:dyDescent="0.25"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  <c r="AE487" s="46"/>
      <c r="AF487" s="46"/>
      <c r="AG487" s="46"/>
      <c r="AH487" s="46"/>
      <c r="AI487" s="46"/>
    </row>
    <row r="488" spans="16:35" x14ac:dyDescent="0.25"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  <c r="AE488" s="46"/>
      <c r="AF488" s="46"/>
      <c r="AG488" s="46"/>
      <c r="AH488" s="46"/>
      <c r="AI488" s="46"/>
    </row>
    <row r="489" spans="16:35" x14ac:dyDescent="0.25"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  <c r="AE489" s="46"/>
      <c r="AF489" s="46"/>
      <c r="AG489" s="46"/>
      <c r="AH489" s="46"/>
      <c r="AI489" s="46"/>
    </row>
    <row r="490" spans="16:35" x14ac:dyDescent="0.25"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  <c r="AE490" s="46"/>
      <c r="AF490" s="46"/>
      <c r="AG490" s="46"/>
      <c r="AH490" s="46"/>
      <c r="AI490" s="46"/>
    </row>
    <row r="491" spans="16:35" x14ac:dyDescent="0.25"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  <c r="AE491" s="46"/>
      <c r="AF491" s="46"/>
      <c r="AG491" s="46"/>
      <c r="AH491" s="46"/>
      <c r="AI491" s="46"/>
    </row>
    <row r="492" spans="16:35" x14ac:dyDescent="0.25"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  <c r="AE492" s="46"/>
      <c r="AF492" s="46"/>
      <c r="AG492" s="46"/>
      <c r="AH492" s="46"/>
      <c r="AI492" s="46"/>
    </row>
    <row r="493" spans="16:35" x14ac:dyDescent="0.25"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  <c r="AE493" s="46"/>
      <c r="AF493" s="46"/>
      <c r="AG493" s="46"/>
      <c r="AH493" s="46"/>
      <c r="AI493" s="46"/>
    </row>
    <row r="494" spans="16:35" x14ac:dyDescent="0.25"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  <c r="AE494" s="46"/>
      <c r="AF494" s="46"/>
      <c r="AG494" s="46"/>
      <c r="AH494" s="46"/>
      <c r="AI494" s="46"/>
    </row>
    <row r="495" spans="16:35" x14ac:dyDescent="0.25"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  <c r="AE495" s="46"/>
      <c r="AF495" s="46"/>
      <c r="AG495" s="46"/>
      <c r="AH495" s="46"/>
      <c r="AI495" s="46"/>
    </row>
    <row r="496" spans="16:35" x14ac:dyDescent="0.25"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  <c r="AE496" s="46"/>
      <c r="AF496" s="46"/>
      <c r="AG496" s="46"/>
      <c r="AH496" s="46"/>
      <c r="AI496" s="46"/>
    </row>
    <row r="497" spans="16:35" x14ac:dyDescent="0.25"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  <c r="AE497" s="46"/>
      <c r="AF497" s="46"/>
      <c r="AG497" s="46"/>
      <c r="AH497" s="46"/>
      <c r="AI497" s="46"/>
    </row>
    <row r="498" spans="16:35" x14ac:dyDescent="0.25"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  <c r="AE498" s="46"/>
      <c r="AF498" s="46"/>
      <c r="AG498" s="46"/>
      <c r="AH498" s="46"/>
      <c r="AI498" s="46"/>
    </row>
    <row r="499" spans="16:35" x14ac:dyDescent="0.25"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  <c r="AE499" s="46"/>
      <c r="AF499" s="46"/>
      <c r="AG499" s="46"/>
      <c r="AH499" s="46"/>
      <c r="AI499" s="46"/>
    </row>
    <row r="500" spans="16:35" x14ac:dyDescent="0.25"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  <c r="AE500" s="46"/>
      <c r="AF500" s="46"/>
      <c r="AG500" s="46"/>
      <c r="AH500" s="46"/>
      <c r="AI500" s="46"/>
    </row>
    <row r="501" spans="16:35" x14ac:dyDescent="0.25"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  <c r="AE501" s="46"/>
      <c r="AF501" s="46"/>
      <c r="AG501" s="46"/>
      <c r="AH501" s="46"/>
      <c r="AI501" s="46"/>
    </row>
    <row r="502" spans="16:35" x14ac:dyDescent="0.25"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  <c r="AE502" s="46"/>
      <c r="AF502" s="46"/>
      <c r="AG502" s="46"/>
      <c r="AH502" s="46"/>
      <c r="AI502" s="46"/>
    </row>
    <row r="503" spans="16:35" x14ac:dyDescent="0.25"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  <c r="AE503" s="46"/>
      <c r="AF503" s="46"/>
      <c r="AG503" s="46"/>
      <c r="AH503" s="46"/>
      <c r="AI503" s="46"/>
    </row>
    <row r="504" spans="16:35" x14ac:dyDescent="0.25"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  <c r="AE504" s="46"/>
      <c r="AF504" s="46"/>
      <c r="AG504" s="46"/>
      <c r="AH504" s="46"/>
      <c r="AI504" s="46"/>
    </row>
    <row r="505" spans="16:35" x14ac:dyDescent="0.25"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  <c r="AE505" s="46"/>
      <c r="AF505" s="46"/>
      <c r="AG505" s="46"/>
      <c r="AH505" s="46"/>
      <c r="AI505" s="46"/>
    </row>
    <row r="506" spans="16:35" x14ac:dyDescent="0.25"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  <c r="AC506" s="46"/>
      <c r="AD506" s="46"/>
      <c r="AE506" s="46"/>
      <c r="AF506" s="46"/>
      <c r="AG506" s="46"/>
      <c r="AH506" s="46"/>
      <c r="AI506" s="46"/>
    </row>
    <row r="507" spans="16:35" x14ac:dyDescent="0.25"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  <c r="AD507" s="46"/>
      <c r="AE507" s="46"/>
      <c r="AF507" s="46"/>
      <c r="AG507" s="46"/>
      <c r="AH507" s="46"/>
      <c r="AI507" s="46"/>
    </row>
    <row r="508" spans="16:35" x14ac:dyDescent="0.25"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  <c r="AE508" s="46"/>
      <c r="AF508" s="46"/>
      <c r="AG508" s="46"/>
      <c r="AH508" s="46"/>
      <c r="AI508" s="46"/>
    </row>
    <row r="509" spans="16:35" x14ac:dyDescent="0.25"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  <c r="AC509" s="46"/>
      <c r="AD509" s="46"/>
      <c r="AE509" s="46"/>
      <c r="AF509" s="46"/>
      <c r="AG509" s="46"/>
      <c r="AH509" s="46"/>
      <c r="AI509" s="46"/>
    </row>
    <row r="510" spans="16:35" x14ac:dyDescent="0.25"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  <c r="AE510" s="46"/>
      <c r="AF510" s="46"/>
      <c r="AG510" s="46"/>
      <c r="AH510" s="46"/>
      <c r="AI510" s="46"/>
    </row>
    <row r="511" spans="16:35" x14ac:dyDescent="0.25"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  <c r="AD511" s="46"/>
      <c r="AE511" s="46"/>
      <c r="AF511" s="46"/>
      <c r="AG511" s="46"/>
      <c r="AH511" s="46"/>
      <c r="AI511" s="46"/>
    </row>
    <row r="512" spans="16:35" x14ac:dyDescent="0.25"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  <c r="AE512" s="46"/>
      <c r="AF512" s="46"/>
      <c r="AG512" s="46"/>
      <c r="AH512" s="46"/>
      <c r="AI512" s="46"/>
    </row>
    <row r="513" spans="1:38" x14ac:dyDescent="0.25"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  <c r="AD513" s="46"/>
      <c r="AE513" s="46"/>
      <c r="AF513" s="46"/>
      <c r="AG513" s="46"/>
      <c r="AH513" s="46"/>
      <c r="AI513" s="46"/>
    </row>
    <row r="514" spans="1:38" x14ac:dyDescent="0.25"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  <c r="AD514" s="46"/>
      <c r="AE514" s="46"/>
      <c r="AF514" s="46"/>
      <c r="AG514" s="46"/>
      <c r="AH514" s="46"/>
      <c r="AI514" s="46"/>
    </row>
    <row r="515" spans="1:38" x14ac:dyDescent="0.25"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  <c r="AD515" s="46"/>
      <c r="AE515" s="46"/>
      <c r="AF515" s="46"/>
      <c r="AG515" s="46"/>
      <c r="AH515" s="46"/>
      <c r="AI515" s="46"/>
    </row>
    <row r="516" spans="1:38" x14ac:dyDescent="0.25"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  <c r="AD516" s="46"/>
      <c r="AE516" s="46"/>
      <c r="AF516" s="46"/>
      <c r="AG516" s="46"/>
      <c r="AH516" s="46"/>
      <c r="AI516" s="46"/>
    </row>
    <row r="517" spans="1:38" x14ac:dyDescent="0.25"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  <c r="AD517" s="46"/>
      <c r="AE517" s="46"/>
      <c r="AF517" s="46"/>
      <c r="AG517" s="46"/>
      <c r="AH517" s="46"/>
      <c r="AI517" s="46"/>
    </row>
    <row r="518" spans="1:38" ht="18" x14ac:dyDescent="0.25">
      <c r="A518" s="93" t="s">
        <v>61</v>
      </c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  <c r="AD518" s="46"/>
      <c r="AE518" s="46"/>
      <c r="AF518" s="46"/>
      <c r="AG518" s="46"/>
      <c r="AH518" s="46"/>
      <c r="AI518" s="46"/>
    </row>
    <row r="519" spans="1:38" x14ac:dyDescent="0.25"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  <c r="AC519" s="46"/>
      <c r="AD519" s="46"/>
      <c r="AE519" s="46"/>
      <c r="AF519" s="46"/>
      <c r="AG519" s="46"/>
      <c r="AH519" s="46"/>
      <c r="AI519" s="46"/>
    </row>
    <row r="520" spans="1:38" x14ac:dyDescent="0.25"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  <c r="AB520" s="46"/>
      <c r="AC520" s="46"/>
      <c r="AD520" s="46"/>
      <c r="AE520" s="46"/>
      <c r="AF520" s="46"/>
      <c r="AG520" s="46"/>
      <c r="AH520" s="46"/>
      <c r="AI520" s="46"/>
    </row>
    <row r="521" spans="1:38" x14ac:dyDescent="0.25">
      <c r="P521" s="46"/>
      <c r="Q521" s="46"/>
      <c r="R521" s="46"/>
      <c r="S521" s="46"/>
      <c r="T521" s="49" t="s">
        <v>63</v>
      </c>
      <c r="U521" s="55">
        <f>Taules!$C$169</f>
        <v>0.7931034482758621</v>
      </c>
      <c r="V521" s="46"/>
      <c r="W521" s="46"/>
      <c r="X521" s="46"/>
      <c r="Y521" s="46"/>
      <c r="Z521" s="46"/>
      <c r="AA521" s="46"/>
      <c r="AB521" s="46"/>
      <c r="AC521" s="46"/>
      <c r="AD521" s="46"/>
      <c r="AE521" s="46"/>
      <c r="AF521" s="46"/>
      <c r="AG521" s="46"/>
      <c r="AH521" s="46"/>
      <c r="AI521" s="46"/>
    </row>
    <row r="522" spans="1:38" x14ac:dyDescent="0.25">
      <c r="P522" s="46"/>
      <c r="Q522" s="46"/>
      <c r="R522" s="46"/>
      <c r="S522" s="46"/>
      <c r="T522" s="49" t="s">
        <v>64</v>
      </c>
      <c r="U522" s="55">
        <f>Taules!$E$169</f>
        <v>0.20689655172413793</v>
      </c>
      <c r="V522" s="46"/>
      <c r="W522" s="46"/>
      <c r="X522" s="46"/>
      <c r="Y522" s="46"/>
      <c r="Z522" s="46"/>
      <c r="AA522" s="46"/>
      <c r="AB522" s="46"/>
      <c r="AC522" s="46"/>
      <c r="AD522" s="46"/>
      <c r="AE522" s="46"/>
      <c r="AF522" s="46"/>
      <c r="AG522" s="46"/>
      <c r="AH522" s="46"/>
      <c r="AI522" s="46"/>
    </row>
    <row r="523" spans="1:38" x14ac:dyDescent="0.25"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  <c r="AC523" s="46"/>
      <c r="AD523" s="46"/>
      <c r="AE523" s="46"/>
      <c r="AF523" s="46"/>
      <c r="AG523" s="46"/>
      <c r="AH523" s="46"/>
      <c r="AI523" s="46"/>
    </row>
    <row r="524" spans="1:38" x14ac:dyDescent="0.25"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  <c r="AC524" s="46"/>
      <c r="AD524" s="46"/>
      <c r="AE524" s="46"/>
      <c r="AF524" s="46"/>
      <c r="AG524" s="46"/>
      <c r="AH524" s="46"/>
      <c r="AI524" s="46"/>
      <c r="AJ524" s="46"/>
      <c r="AK524" s="46"/>
      <c r="AL524" s="46"/>
    </row>
    <row r="525" spans="1:38" ht="15.75" customHeight="1" x14ac:dyDescent="0.25">
      <c r="P525" s="46"/>
      <c r="Q525" s="46"/>
      <c r="R525" s="46"/>
      <c r="S525" s="46"/>
      <c r="T525" s="46"/>
      <c r="U525" s="46"/>
      <c r="V525" s="46"/>
      <c r="W525" s="57"/>
      <c r="X525" s="57"/>
      <c r="Y525" s="57"/>
      <c r="Z525" s="57"/>
      <c r="AA525" s="57"/>
      <c r="AB525" s="57"/>
      <c r="AC525" s="52"/>
      <c r="AD525" s="52"/>
      <c r="AE525" s="52"/>
      <c r="AF525" s="52"/>
      <c r="AG525" s="52"/>
      <c r="AH525" s="52"/>
      <c r="AI525" s="52"/>
      <c r="AJ525" s="52"/>
      <c r="AK525" s="52"/>
      <c r="AL525" s="46"/>
    </row>
    <row r="526" spans="1:38" x14ac:dyDescent="0.25">
      <c r="P526" s="46"/>
      <c r="Q526" s="46"/>
      <c r="R526" s="46"/>
      <c r="S526" s="46"/>
      <c r="T526" s="46"/>
      <c r="U526" s="46"/>
      <c r="V526" s="46"/>
      <c r="W526" s="46"/>
      <c r="X526" s="49"/>
      <c r="Y526" s="46"/>
      <c r="Z526" s="49"/>
      <c r="AA526" s="52"/>
      <c r="AB526" s="52"/>
      <c r="AC526" s="52"/>
      <c r="AD526" s="52"/>
      <c r="AE526" s="52"/>
      <c r="AF526" s="52"/>
      <c r="AG526" s="52"/>
      <c r="AH526" s="52"/>
      <c r="AI526" s="52"/>
      <c r="AJ526" s="52"/>
      <c r="AK526" s="52"/>
      <c r="AL526" s="46"/>
    </row>
    <row r="527" spans="1:38" x14ac:dyDescent="0.25">
      <c r="P527" s="46"/>
      <c r="Q527" s="46"/>
      <c r="R527" s="46"/>
      <c r="S527" s="46"/>
      <c r="T527" s="46"/>
      <c r="U527" s="46"/>
      <c r="V527" s="46"/>
      <c r="W527" s="58"/>
      <c r="X527" s="58"/>
      <c r="Y527" s="58"/>
      <c r="Z527" s="58"/>
      <c r="AA527" s="52"/>
      <c r="AB527" s="52"/>
      <c r="AC527" s="52"/>
      <c r="AD527" s="52"/>
      <c r="AE527" s="52"/>
      <c r="AF527" s="52"/>
      <c r="AG527" s="52"/>
      <c r="AH527" s="52"/>
      <c r="AI527" s="52"/>
      <c r="AJ527" s="52"/>
      <c r="AK527" s="52"/>
      <c r="AL527" s="46"/>
    </row>
    <row r="528" spans="1:38" x14ac:dyDescent="0.25">
      <c r="P528" s="46"/>
      <c r="Q528" s="46"/>
      <c r="R528" s="46"/>
      <c r="S528" s="46"/>
      <c r="T528" s="46"/>
      <c r="U528" s="46"/>
      <c r="V528" s="46"/>
      <c r="W528" s="74"/>
      <c r="X528" s="46"/>
      <c r="Y528" s="74"/>
      <c r="Z528" s="46"/>
      <c r="AA528" s="52"/>
      <c r="AB528" s="52"/>
      <c r="AC528" s="49"/>
      <c r="AD528" s="49"/>
      <c r="AE528" s="52"/>
      <c r="AF528" s="52"/>
      <c r="AG528" s="52"/>
      <c r="AH528" s="52"/>
      <c r="AI528" s="52"/>
      <c r="AJ528" s="52"/>
      <c r="AK528" s="52"/>
      <c r="AL528" s="46"/>
    </row>
    <row r="529" spans="16:38" x14ac:dyDescent="0.25">
      <c r="P529" s="46"/>
      <c r="Q529" s="46"/>
      <c r="R529" s="46"/>
      <c r="S529" s="46"/>
      <c r="T529" s="46"/>
      <c r="U529" s="46"/>
      <c r="V529" s="46"/>
      <c r="W529" s="52"/>
      <c r="X529" s="52"/>
      <c r="Y529" s="52"/>
      <c r="Z529" s="52"/>
      <c r="AA529" s="52"/>
      <c r="AB529" s="52"/>
      <c r="AC529" s="58"/>
      <c r="AD529" s="58"/>
      <c r="AE529" s="52"/>
      <c r="AF529" s="52"/>
      <c r="AG529" s="52"/>
      <c r="AH529" s="52"/>
      <c r="AI529" s="52"/>
      <c r="AJ529" s="52"/>
      <c r="AK529" s="52"/>
      <c r="AL529" s="46"/>
    </row>
    <row r="530" spans="16:38" x14ac:dyDescent="0.25">
      <c r="P530" s="46"/>
      <c r="Q530" s="46"/>
      <c r="R530" s="46"/>
      <c r="S530" s="46"/>
      <c r="T530" s="46"/>
      <c r="U530" s="46"/>
      <c r="V530" s="46"/>
      <c r="W530" s="52"/>
      <c r="X530" s="52"/>
      <c r="Y530" s="52"/>
      <c r="Z530" s="60"/>
      <c r="AA530" s="46"/>
      <c r="AB530" s="60"/>
      <c r="AC530" s="46"/>
      <c r="AD530" s="60"/>
      <c r="AE530" s="60"/>
      <c r="AF530" s="52"/>
      <c r="AG530" s="52"/>
      <c r="AH530" s="52"/>
      <c r="AI530" s="52"/>
      <c r="AJ530" s="52"/>
      <c r="AK530" s="52"/>
      <c r="AL530" s="46"/>
    </row>
    <row r="531" spans="16:38" ht="15.75" customHeight="1" x14ac:dyDescent="0.25">
      <c r="P531" s="46"/>
      <c r="Q531" s="46"/>
      <c r="R531" s="46"/>
      <c r="S531" s="46"/>
      <c r="T531" s="46"/>
      <c r="U531" s="46"/>
      <c r="V531" s="46"/>
      <c r="W531" s="57"/>
      <c r="X531" s="57"/>
      <c r="Y531" s="57"/>
      <c r="Z531" s="60"/>
      <c r="AA531" s="46"/>
      <c r="AB531" s="60"/>
      <c r="AC531" s="46"/>
      <c r="AD531" s="60"/>
      <c r="AE531" s="46"/>
      <c r="AF531" s="52"/>
      <c r="AG531" s="52"/>
      <c r="AH531" s="52"/>
      <c r="AI531" s="52"/>
      <c r="AJ531" s="52"/>
      <c r="AK531" s="52"/>
      <c r="AL531" s="46"/>
    </row>
    <row r="532" spans="16:38" ht="15" customHeight="1" x14ac:dyDescent="0.25">
      <c r="P532" s="46"/>
      <c r="Q532" s="46"/>
      <c r="R532" s="46"/>
      <c r="S532" s="46"/>
      <c r="T532" s="46"/>
      <c r="U532" s="46"/>
      <c r="V532" s="46"/>
      <c r="W532" s="46"/>
      <c r="X532" s="49"/>
      <c r="Y532" s="46"/>
      <c r="Z532" s="60"/>
      <c r="AA532" s="60"/>
      <c r="AB532" s="60"/>
      <c r="AC532" s="60"/>
      <c r="AD532" s="60"/>
      <c r="AE532" s="60"/>
      <c r="AF532" s="52"/>
      <c r="AG532" s="52"/>
      <c r="AH532" s="52"/>
      <c r="AI532" s="52"/>
      <c r="AJ532" s="52"/>
      <c r="AK532" s="52"/>
      <c r="AL532" s="46"/>
    </row>
    <row r="533" spans="16:38" x14ac:dyDescent="0.25">
      <c r="P533" s="46"/>
      <c r="Q533" s="46"/>
      <c r="R533" s="46"/>
      <c r="S533" s="46"/>
      <c r="T533" s="46"/>
      <c r="U533" s="46"/>
      <c r="V533" s="46"/>
      <c r="W533" s="58"/>
      <c r="X533" s="58"/>
      <c r="Y533" s="58"/>
      <c r="Z533" s="52"/>
      <c r="AA533" s="52"/>
      <c r="AB533" s="52"/>
      <c r="AC533" s="52"/>
      <c r="AD533" s="52"/>
      <c r="AE533" s="52"/>
      <c r="AF533" s="52"/>
      <c r="AG533" s="52"/>
      <c r="AH533" s="52"/>
      <c r="AI533" s="52"/>
      <c r="AJ533" s="52"/>
      <c r="AK533" s="52"/>
      <c r="AL533" s="46"/>
    </row>
    <row r="534" spans="16:38" x14ac:dyDescent="0.25">
      <c r="P534" s="46"/>
      <c r="Q534" s="46"/>
      <c r="R534" s="46"/>
      <c r="S534" s="46"/>
      <c r="T534" s="46"/>
      <c r="U534" s="46">
        <v>0</v>
      </c>
      <c r="V534" s="46"/>
      <c r="W534" s="46"/>
      <c r="X534" s="46"/>
      <c r="Y534" s="49"/>
      <c r="Z534" s="52"/>
      <c r="AA534" s="52"/>
      <c r="AB534" s="52"/>
      <c r="AC534" s="52"/>
      <c r="AD534" s="52"/>
      <c r="AE534" s="52"/>
      <c r="AF534" s="52"/>
      <c r="AG534" s="52"/>
      <c r="AH534" s="52"/>
      <c r="AI534" s="52"/>
      <c r="AJ534" s="52"/>
      <c r="AK534" s="52"/>
      <c r="AL534" s="46"/>
    </row>
    <row r="535" spans="16:38" x14ac:dyDescent="0.25">
      <c r="P535" s="46"/>
      <c r="Q535" s="46"/>
      <c r="R535" s="46"/>
      <c r="S535" s="46"/>
      <c r="T535" s="46"/>
      <c r="U535" s="46"/>
      <c r="V535" s="46"/>
      <c r="W535" s="52"/>
      <c r="X535" s="52"/>
      <c r="Y535" s="52"/>
      <c r="Z535" s="52"/>
      <c r="AA535" s="52"/>
      <c r="AB535" s="52"/>
      <c r="AC535" s="52"/>
      <c r="AD535" s="52"/>
      <c r="AE535" s="52"/>
      <c r="AF535" s="52"/>
      <c r="AG535" s="52"/>
      <c r="AH535" s="52"/>
      <c r="AI535" s="52"/>
      <c r="AJ535" s="52"/>
      <c r="AK535" s="52"/>
      <c r="AL535" s="46"/>
    </row>
    <row r="536" spans="16:38" x14ac:dyDescent="0.25">
      <c r="P536" s="46"/>
      <c r="Q536" s="46"/>
      <c r="R536" s="46"/>
      <c r="S536" s="46"/>
      <c r="T536" s="46"/>
      <c r="U536" s="46"/>
      <c r="V536" s="46"/>
      <c r="W536" s="46"/>
      <c r="X536" s="46"/>
      <c r="Y536" s="52"/>
      <c r="Z536" s="52"/>
      <c r="AA536" s="52"/>
      <c r="AB536" s="52"/>
      <c r="AC536" s="52"/>
      <c r="AD536" s="52"/>
      <c r="AE536" s="52"/>
      <c r="AF536" s="52"/>
      <c r="AG536" s="52"/>
      <c r="AH536" s="52"/>
      <c r="AI536" s="52"/>
      <c r="AJ536" s="52"/>
      <c r="AK536" s="52"/>
      <c r="AL536" s="46"/>
    </row>
    <row r="537" spans="16:38" ht="15.75" customHeight="1" x14ac:dyDescent="0.25">
      <c r="P537" s="46"/>
      <c r="Q537" s="46"/>
      <c r="R537" s="46"/>
      <c r="S537" s="46"/>
      <c r="T537" s="46"/>
      <c r="U537" s="46"/>
      <c r="V537" s="46"/>
      <c r="W537" s="57"/>
      <c r="X537" s="57"/>
      <c r="Y537" s="57"/>
      <c r="Z537" s="57"/>
      <c r="AA537" s="57"/>
      <c r="AB537" s="57"/>
      <c r="AC537" s="57"/>
      <c r="AD537" s="57"/>
      <c r="AE537" s="57"/>
      <c r="AF537" s="57"/>
      <c r="AG537" s="57"/>
      <c r="AH537" s="57"/>
      <c r="AI537" s="57"/>
      <c r="AJ537" s="57"/>
      <c r="AK537" s="57"/>
      <c r="AL537" s="46"/>
    </row>
    <row r="538" spans="16:38" ht="15" customHeight="1" x14ac:dyDescent="0.25">
      <c r="P538" s="46"/>
      <c r="Q538" s="46"/>
      <c r="R538" s="46"/>
      <c r="S538" s="46"/>
      <c r="T538" s="46"/>
      <c r="U538" s="46"/>
      <c r="V538" s="46"/>
      <c r="W538" s="65"/>
      <c r="X538" s="65"/>
      <c r="Y538" s="65"/>
      <c r="Z538" s="49"/>
      <c r="AA538" s="49"/>
      <c r="AB538" s="49"/>
      <c r="AC538" s="49"/>
      <c r="AD538" s="49"/>
      <c r="AE538" s="49"/>
      <c r="AF538" s="49"/>
      <c r="AG538" s="49"/>
      <c r="AH538" s="49"/>
      <c r="AI538" s="49"/>
      <c r="AJ538" s="49"/>
      <c r="AK538" s="49"/>
      <c r="AL538" s="46"/>
    </row>
    <row r="539" spans="16:38" ht="15" customHeight="1" x14ac:dyDescent="0.25">
      <c r="P539" s="46"/>
      <c r="Q539" s="46"/>
      <c r="R539" s="46"/>
      <c r="S539" s="46"/>
      <c r="T539" s="46"/>
      <c r="U539" s="46"/>
      <c r="V539" s="46"/>
      <c r="W539" s="65"/>
      <c r="X539" s="65"/>
      <c r="Y539" s="65"/>
      <c r="Z539" s="74"/>
      <c r="AA539" s="74"/>
      <c r="AB539" s="74"/>
      <c r="AC539" s="74"/>
      <c r="AD539" s="74"/>
      <c r="AE539" s="74"/>
      <c r="AF539" s="74"/>
      <c r="AG539" s="74"/>
      <c r="AH539" s="74"/>
      <c r="AI539" s="74"/>
      <c r="AJ539" s="49"/>
      <c r="AK539" s="49"/>
      <c r="AL539" s="46"/>
    </row>
    <row r="540" spans="16:38" ht="15" customHeight="1" x14ac:dyDescent="0.25">
      <c r="P540" s="46"/>
      <c r="Q540" s="46"/>
      <c r="R540" s="46"/>
      <c r="S540" s="46"/>
      <c r="T540" s="46"/>
      <c r="U540" s="46"/>
      <c r="V540" s="46"/>
      <c r="W540" s="46"/>
      <c r="X540" s="49"/>
      <c r="Y540" s="49"/>
      <c r="Z540" s="74"/>
      <c r="AA540" s="66"/>
      <c r="AB540" s="74"/>
      <c r="AC540" s="66"/>
      <c r="AD540" s="51"/>
      <c r="AE540" s="66"/>
      <c r="AF540" s="51"/>
      <c r="AG540" s="66"/>
      <c r="AH540" s="51"/>
      <c r="AI540" s="66"/>
      <c r="AJ540" s="64"/>
      <c r="AK540" s="64"/>
      <c r="AL540" s="46"/>
    </row>
    <row r="541" spans="16:38" ht="15" customHeight="1" x14ac:dyDescent="0.25">
      <c r="P541" s="46"/>
      <c r="Q541" s="46"/>
      <c r="R541" s="46"/>
      <c r="S541" s="46"/>
      <c r="T541" s="46"/>
      <c r="U541" s="46"/>
      <c r="V541" s="46"/>
      <c r="W541" s="46"/>
      <c r="X541" s="49"/>
      <c r="Y541" s="49"/>
      <c r="Z541" s="51"/>
      <c r="AA541" s="66"/>
      <c r="AB541" s="51"/>
      <c r="AC541" s="66"/>
      <c r="AD541" s="51"/>
      <c r="AE541" s="66"/>
      <c r="AF541" s="51"/>
      <c r="AG541" s="66"/>
      <c r="AH541" s="51"/>
      <c r="AI541" s="66"/>
      <c r="AJ541" s="64"/>
      <c r="AK541" s="64"/>
      <c r="AL541" s="46"/>
    </row>
    <row r="542" spans="16:38" x14ac:dyDescent="0.25"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  <c r="AC542" s="46"/>
      <c r="AD542" s="46"/>
      <c r="AE542" s="46"/>
      <c r="AF542" s="46"/>
      <c r="AG542" s="46"/>
      <c r="AH542" s="46"/>
      <c r="AI542" s="46"/>
      <c r="AJ542" s="46"/>
      <c r="AK542" s="46"/>
      <c r="AL542" s="46"/>
    </row>
    <row r="543" spans="16:38" x14ac:dyDescent="0.25">
      <c r="P543" s="46"/>
      <c r="Q543" s="46"/>
      <c r="R543" s="46"/>
      <c r="S543" s="46"/>
      <c r="T543" s="49" t="s">
        <v>65</v>
      </c>
      <c r="U543" s="62">
        <f>Taules!$C$175</f>
        <v>1</v>
      </c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</row>
    <row r="544" spans="16:38" x14ac:dyDescent="0.25">
      <c r="P544" s="46"/>
      <c r="Q544" s="46"/>
      <c r="R544" s="46"/>
      <c r="S544" s="46"/>
      <c r="T544" s="49" t="s">
        <v>66</v>
      </c>
      <c r="U544" s="62">
        <f>Taules!$E$175</f>
        <v>0</v>
      </c>
      <c r="V544" s="46"/>
      <c r="W544" s="46"/>
      <c r="X544" s="46"/>
      <c r="Y544" s="46"/>
      <c r="Z544" s="46"/>
      <c r="AA544" s="46"/>
      <c r="AB544" s="46"/>
      <c r="AC544" s="46"/>
      <c r="AD544" s="46"/>
      <c r="AE544" s="46"/>
      <c r="AF544" s="46"/>
      <c r="AG544" s="46"/>
      <c r="AH544" s="46"/>
      <c r="AI544" s="46"/>
    </row>
    <row r="545" spans="16:35" x14ac:dyDescent="0.25">
      <c r="P545" s="46"/>
      <c r="Q545" s="46"/>
      <c r="R545" s="46"/>
      <c r="S545" s="46"/>
      <c r="T545" s="49" t="s">
        <v>67</v>
      </c>
      <c r="U545" s="62">
        <f>Taules!$G$175</f>
        <v>0</v>
      </c>
      <c r="V545" s="46"/>
      <c r="W545" s="46"/>
      <c r="X545" s="46"/>
      <c r="Y545" s="46"/>
      <c r="Z545" s="46"/>
      <c r="AA545" s="46"/>
      <c r="AB545" s="46"/>
      <c r="AC545" s="46"/>
      <c r="AD545" s="46"/>
      <c r="AE545" s="46"/>
      <c r="AF545" s="46"/>
      <c r="AG545" s="46"/>
      <c r="AH545" s="46"/>
      <c r="AI545" s="46"/>
    </row>
    <row r="546" spans="16:35" x14ac:dyDescent="0.25">
      <c r="P546" s="46"/>
      <c r="Q546" s="46"/>
      <c r="R546" s="46"/>
      <c r="S546" s="46"/>
      <c r="T546" s="49" t="s">
        <v>84</v>
      </c>
      <c r="U546" s="62">
        <f>Taules!$I$175</f>
        <v>0</v>
      </c>
      <c r="V546" s="46"/>
      <c r="W546" s="46"/>
      <c r="X546" s="46"/>
      <c r="Y546" s="46"/>
      <c r="Z546" s="46"/>
      <c r="AA546" s="46"/>
      <c r="AB546" s="46"/>
      <c r="AC546" s="46"/>
      <c r="AD546" s="46"/>
      <c r="AE546" s="46"/>
      <c r="AF546" s="46"/>
      <c r="AG546" s="46"/>
      <c r="AH546" s="46"/>
      <c r="AI546" s="46"/>
    </row>
    <row r="547" spans="16:35" x14ac:dyDescent="0.25">
      <c r="P547" s="46"/>
      <c r="Q547" s="46"/>
      <c r="R547" s="46"/>
      <c r="S547" s="46"/>
      <c r="T547" s="46"/>
      <c r="U547" s="62"/>
      <c r="V547" s="46"/>
      <c r="W547" s="46"/>
      <c r="X547" s="46"/>
      <c r="Y547" s="46"/>
      <c r="Z547" s="46"/>
      <c r="AA547" s="46"/>
      <c r="AB547" s="46"/>
      <c r="AC547" s="46"/>
      <c r="AD547" s="46"/>
      <c r="AE547" s="46"/>
      <c r="AF547" s="46"/>
      <c r="AG547" s="46"/>
      <c r="AH547" s="46"/>
      <c r="AI547" s="46"/>
    </row>
    <row r="548" spans="16:35" x14ac:dyDescent="0.25"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  <c r="AC548" s="46"/>
      <c r="AD548" s="46"/>
      <c r="AE548" s="46"/>
      <c r="AF548" s="46"/>
      <c r="AG548" s="46"/>
      <c r="AH548" s="46"/>
      <c r="AI548" s="46"/>
    </row>
    <row r="549" spans="16:35" x14ac:dyDescent="0.25"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  <c r="AC549" s="46"/>
      <c r="AD549" s="46"/>
      <c r="AE549" s="46"/>
      <c r="AF549" s="46"/>
      <c r="AG549" s="46"/>
      <c r="AH549" s="46"/>
      <c r="AI549" s="46"/>
    </row>
    <row r="550" spans="16:35" x14ac:dyDescent="0.25"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  <c r="AC550" s="46"/>
      <c r="AD550" s="46"/>
      <c r="AE550" s="46"/>
      <c r="AF550" s="46"/>
      <c r="AG550" s="46"/>
      <c r="AH550" s="46"/>
      <c r="AI550" s="46"/>
    </row>
    <row r="551" spans="16:35" x14ac:dyDescent="0.25"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  <c r="AC551" s="46"/>
      <c r="AD551" s="46"/>
      <c r="AE551" s="46"/>
      <c r="AF551" s="46"/>
      <c r="AG551" s="46"/>
      <c r="AH551" s="46"/>
      <c r="AI551" s="46"/>
    </row>
    <row r="552" spans="16:35" x14ac:dyDescent="0.25"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  <c r="AC552" s="46"/>
      <c r="AD552" s="46"/>
      <c r="AE552" s="46"/>
      <c r="AF552" s="46"/>
      <c r="AG552" s="46"/>
      <c r="AH552" s="46"/>
      <c r="AI552" s="46"/>
    </row>
    <row r="553" spans="16:35" x14ac:dyDescent="0.25"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  <c r="AC553" s="46"/>
      <c r="AD553" s="46"/>
      <c r="AE553" s="46"/>
      <c r="AF553" s="46"/>
      <c r="AG553" s="46"/>
      <c r="AH553" s="46"/>
      <c r="AI553" s="46"/>
    </row>
    <row r="554" spans="16:35" x14ac:dyDescent="0.25"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  <c r="AC554" s="46"/>
      <c r="AD554" s="46"/>
      <c r="AE554" s="46"/>
      <c r="AF554" s="46"/>
      <c r="AG554" s="46"/>
      <c r="AH554" s="46"/>
      <c r="AI554" s="46"/>
    </row>
    <row r="555" spans="16:35" x14ac:dyDescent="0.25"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  <c r="AC555" s="46"/>
      <c r="AD555" s="46"/>
      <c r="AE555" s="46"/>
      <c r="AF555" s="46"/>
      <c r="AG555" s="46"/>
      <c r="AH555" s="46"/>
      <c r="AI555" s="46"/>
    </row>
    <row r="556" spans="16:35" x14ac:dyDescent="0.25"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  <c r="AC556" s="46"/>
      <c r="AD556" s="46"/>
      <c r="AE556" s="46"/>
      <c r="AF556" s="46"/>
      <c r="AG556" s="46"/>
      <c r="AH556" s="46"/>
      <c r="AI556" s="46"/>
    </row>
    <row r="557" spans="16:35" x14ac:dyDescent="0.25"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  <c r="AC557" s="46"/>
      <c r="AD557" s="46"/>
      <c r="AE557" s="46"/>
      <c r="AF557" s="46"/>
      <c r="AG557" s="46"/>
      <c r="AH557" s="46"/>
      <c r="AI557" s="46"/>
    </row>
    <row r="558" spans="16:35" x14ac:dyDescent="0.25"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  <c r="AC558" s="46"/>
      <c r="AD558" s="46"/>
      <c r="AE558" s="46"/>
      <c r="AF558" s="46"/>
      <c r="AG558" s="46"/>
      <c r="AH558" s="46"/>
      <c r="AI558" s="46"/>
    </row>
    <row r="559" spans="16:35" x14ac:dyDescent="0.25"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  <c r="AC559" s="46"/>
      <c r="AD559" s="46"/>
      <c r="AE559" s="46"/>
      <c r="AF559" s="46"/>
      <c r="AG559" s="46"/>
      <c r="AH559" s="46"/>
      <c r="AI559" s="46"/>
    </row>
    <row r="560" spans="16:35" x14ac:dyDescent="0.25"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  <c r="AC560" s="46"/>
      <c r="AD560" s="46"/>
      <c r="AE560" s="46"/>
      <c r="AF560" s="46"/>
      <c r="AG560" s="46"/>
      <c r="AH560" s="46"/>
      <c r="AI560" s="46"/>
    </row>
    <row r="561" spans="16:35" x14ac:dyDescent="0.25"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  <c r="AC561" s="46"/>
      <c r="AD561" s="46"/>
      <c r="AE561" s="46"/>
      <c r="AF561" s="46"/>
      <c r="AG561" s="46"/>
      <c r="AH561" s="46"/>
      <c r="AI561" s="46"/>
    </row>
    <row r="562" spans="16:35" x14ac:dyDescent="0.25"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  <c r="AC562" s="46"/>
      <c r="AD562" s="46"/>
      <c r="AE562" s="46"/>
      <c r="AF562" s="46"/>
      <c r="AG562" s="46"/>
      <c r="AH562" s="46"/>
      <c r="AI562" s="46"/>
    </row>
    <row r="563" spans="16:35" x14ac:dyDescent="0.25"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  <c r="AC563" s="46"/>
      <c r="AD563" s="46"/>
      <c r="AE563" s="46"/>
      <c r="AF563" s="46"/>
      <c r="AG563" s="46"/>
      <c r="AH563" s="46"/>
      <c r="AI563" s="46"/>
    </row>
    <row r="564" spans="16:35" x14ac:dyDescent="0.25"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  <c r="AC564" s="46"/>
      <c r="AD564" s="46"/>
      <c r="AE564" s="46"/>
      <c r="AF564" s="46"/>
      <c r="AG564" s="46"/>
      <c r="AH564" s="46"/>
      <c r="AI564" s="46"/>
    </row>
    <row r="565" spans="16:35" x14ac:dyDescent="0.25"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  <c r="AC565" s="46" t="s">
        <v>86</v>
      </c>
      <c r="AD565" s="46" t="s">
        <v>87</v>
      </c>
      <c r="AE565" s="46" t="s">
        <v>88</v>
      </c>
      <c r="AF565" s="46" t="s">
        <v>89</v>
      </c>
      <c r="AG565" s="46" t="s">
        <v>90</v>
      </c>
      <c r="AH565" s="46" t="s">
        <v>8</v>
      </c>
      <c r="AI565" s="46"/>
    </row>
    <row r="566" spans="16:35" x14ac:dyDescent="0.25"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  <c r="AB566" s="49" t="s">
        <v>68</v>
      </c>
      <c r="AC566" s="46">
        <f>Taules!$E181</f>
        <v>1</v>
      </c>
      <c r="AD566" s="46">
        <f>Taules!$G181</f>
        <v>0</v>
      </c>
      <c r="AE566" s="46">
        <f>Taules!$I181</f>
        <v>2</v>
      </c>
      <c r="AF566" s="46">
        <f>Taules!$K181</f>
        <v>1</v>
      </c>
      <c r="AG566" s="46">
        <f>Taules!$M181</f>
        <v>2</v>
      </c>
      <c r="AH566" s="98">
        <f>Taules!$O181</f>
        <v>3.5</v>
      </c>
      <c r="AI566" s="46"/>
    </row>
    <row r="567" spans="16:35" x14ac:dyDescent="0.25"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9" t="s">
        <v>69</v>
      </c>
      <c r="AC567" s="46">
        <f>Taules!$E182</f>
        <v>1</v>
      </c>
      <c r="AD567" s="46">
        <f>Taules!$G182</f>
        <v>0</v>
      </c>
      <c r="AE567" s="46">
        <f>Taules!$I182</f>
        <v>1</v>
      </c>
      <c r="AF567" s="46">
        <f>Taules!$K182</f>
        <v>2</v>
      </c>
      <c r="AG567" s="46">
        <f>Taules!$M182</f>
        <v>2</v>
      </c>
      <c r="AH567" s="98">
        <f>Taules!$O182</f>
        <v>3.6666666666666665</v>
      </c>
      <c r="AI567" s="46"/>
    </row>
    <row r="568" spans="16:35" x14ac:dyDescent="0.25"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  <c r="AB568" s="46"/>
      <c r="AC568" s="46"/>
      <c r="AD568" s="46"/>
      <c r="AE568" s="46"/>
      <c r="AF568" s="46"/>
      <c r="AG568" s="46"/>
      <c r="AH568" s="46"/>
      <c r="AI568" s="46"/>
    </row>
    <row r="569" spans="16:35" x14ac:dyDescent="0.25"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  <c r="AB569" s="46"/>
      <c r="AC569" s="46"/>
      <c r="AD569" s="46"/>
      <c r="AE569" s="46"/>
      <c r="AF569" s="46"/>
      <c r="AG569" s="46"/>
      <c r="AH569" s="46"/>
      <c r="AI569" s="46"/>
    </row>
    <row r="570" spans="16:35" x14ac:dyDescent="0.25"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  <c r="AB570" s="46"/>
      <c r="AC570" s="46"/>
      <c r="AD570" s="46"/>
      <c r="AE570" s="46"/>
      <c r="AF570" s="46"/>
      <c r="AG570" s="46"/>
      <c r="AH570" s="46"/>
      <c r="AI570" s="46"/>
    </row>
    <row r="571" spans="16:35" x14ac:dyDescent="0.25"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  <c r="AB571" s="46"/>
      <c r="AC571" s="46"/>
      <c r="AD571" s="46"/>
      <c r="AE571" s="46"/>
      <c r="AF571" s="46"/>
      <c r="AG571" s="46"/>
      <c r="AH571" s="46"/>
      <c r="AI571" s="46"/>
    </row>
    <row r="572" spans="16:35" x14ac:dyDescent="0.25"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  <c r="AB572" s="46"/>
      <c r="AC572" s="46"/>
      <c r="AD572" s="46"/>
      <c r="AE572" s="46"/>
      <c r="AF572" s="46"/>
      <c r="AG572" s="46"/>
      <c r="AH572" s="46"/>
      <c r="AI572" s="46"/>
    </row>
    <row r="573" spans="16:35" x14ac:dyDescent="0.25"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  <c r="AB573" s="46"/>
      <c r="AC573" s="46"/>
      <c r="AD573" s="46"/>
      <c r="AE573" s="46"/>
      <c r="AF573" s="46"/>
      <c r="AG573" s="46"/>
      <c r="AH573" s="46"/>
      <c r="AI573" s="46"/>
    </row>
    <row r="574" spans="16:35" x14ac:dyDescent="0.25"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  <c r="AB574" s="46"/>
      <c r="AC574" s="46"/>
      <c r="AD574" s="46"/>
      <c r="AE574" s="46"/>
      <c r="AF574" s="46"/>
      <c r="AG574" s="46"/>
      <c r="AH574" s="46"/>
      <c r="AI574" s="46"/>
    </row>
    <row r="575" spans="16:35" x14ac:dyDescent="0.25"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  <c r="AB575" s="46"/>
      <c r="AC575" s="46"/>
      <c r="AD575" s="46"/>
      <c r="AE575" s="46"/>
      <c r="AF575" s="46"/>
      <c r="AG575" s="46"/>
      <c r="AH575" s="46"/>
      <c r="AI575" s="46"/>
    </row>
    <row r="576" spans="16:35" x14ac:dyDescent="0.25"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  <c r="AB576" s="46"/>
      <c r="AC576" s="46"/>
      <c r="AD576" s="46"/>
      <c r="AE576" s="46"/>
      <c r="AF576" s="46"/>
      <c r="AG576" s="46"/>
      <c r="AH576" s="46"/>
      <c r="AI576" s="46"/>
    </row>
    <row r="577" spans="16:35" x14ac:dyDescent="0.25"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  <c r="AB577" s="46"/>
      <c r="AC577" s="46"/>
      <c r="AD577" s="46"/>
      <c r="AE577" s="46"/>
      <c r="AF577" s="46"/>
      <c r="AG577" s="46"/>
      <c r="AH577" s="46"/>
      <c r="AI577" s="46"/>
    </row>
    <row r="578" spans="16:35" x14ac:dyDescent="0.25"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  <c r="AB578" s="46"/>
      <c r="AC578" s="46"/>
      <c r="AD578" s="46"/>
      <c r="AE578" s="46"/>
      <c r="AF578" s="46"/>
      <c r="AG578" s="46"/>
      <c r="AH578" s="46"/>
      <c r="AI578" s="46"/>
    </row>
    <row r="579" spans="16:35" x14ac:dyDescent="0.25"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  <c r="AB579" s="46"/>
      <c r="AC579" s="46"/>
      <c r="AD579" s="46"/>
      <c r="AE579" s="46"/>
      <c r="AF579" s="46"/>
      <c r="AG579" s="46"/>
      <c r="AH579" s="46"/>
      <c r="AI579" s="46"/>
    </row>
    <row r="580" spans="16:35" x14ac:dyDescent="0.25"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  <c r="AB580" s="46"/>
      <c r="AC580" s="46"/>
      <c r="AD580" s="46"/>
      <c r="AE580" s="46"/>
      <c r="AF580" s="46"/>
      <c r="AG580" s="46"/>
      <c r="AH580" s="46"/>
      <c r="AI580" s="46"/>
    </row>
    <row r="581" spans="16:35" x14ac:dyDescent="0.25"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  <c r="AB581" s="46"/>
      <c r="AC581" s="46"/>
      <c r="AD581" s="46"/>
      <c r="AE581" s="46"/>
      <c r="AF581" s="46"/>
      <c r="AG581" s="46"/>
      <c r="AH581" s="46"/>
      <c r="AI581" s="46"/>
    </row>
    <row r="582" spans="16:35" x14ac:dyDescent="0.25"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  <c r="AB582" s="46"/>
      <c r="AC582" s="46"/>
      <c r="AD582" s="46"/>
      <c r="AE582" s="46"/>
      <c r="AF582" s="46"/>
      <c r="AG582" s="46"/>
      <c r="AH582" s="46"/>
      <c r="AI582" s="46"/>
    </row>
    <row r="583" spans="16:35" x14ac:dyDescent="0.25"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  <c r="AB583" s="46"/>
      <c r="AC583" s="46"/>
      <c r="AD583" s="46"/>
      <c r="AE583" s="46"/>
      <c r="AF583" s="46"/>
      <c r="AG583" s="46"/>
      <c r="AH583" s="46"/>
      <c r="AI583" s="46"/>
    </row>
    <row r="584" spans="16:35" x14ac:dyDescent="0.25"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  <c r="AB584" s="46"/>
      <c r="AC584" s="46"/>
      <c r="AD584" s="46"/>
      <c r="AE584" s="46"/>
      <c r="AF584" s="46"/>
      <c r="AG584" s="46"/>
      <c r="AH584" s="46"/>
      <c r="AI584" s="46"/>
    </row>
    <row r="585" spans="16:35" x14ac:dyDescent="0.25"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  <c r="AB585" s="46"/>
      <c r="AC585" s="46"/>
      <c r="AD585" s="46"/>
      <c r="AE585" s="46"/>
      <c r="AF585" s="46"/>
      <c r="AG585" s="46"/>
      <c r="AH585" s="46"/>
      <c r="AI585" s="46"/>
    </row>
    <row r="586" spans="16:35" x14ac:dyDescent="0.25"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  <c r="AB586" s="46"/>
      <c r="AC586" s="46"/>
      <c r="AD586" s="46"/>
      <c r="AE586" s="46"/>
      <c r="AF586" s="46"/>
      <c r="AG586" s="46"/>
      <c r="AH586" s="46"/>
      <c r="AI586" s="46"/>
    </row>
    <row r="587" spans="16:35" x14ac:dyDescent="0.25"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  <c r="AB587" s="46"/>
      <c r="AC587" s="46"/>
      <c r="AD587" s="46"/>
      <c r="AE587" s="46"/>
      <c r="AF587" s="46"/>
      <c r="AG587" s="46"/>
      <c r="AH587" s="46"/>
      <c r="AI587" s="46"/>
    </row>
    <row r="588" spans="16:35" x14ac:dyDescent="0.25"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  <c r="AC588" s="46"/>
      <c r="AD588" s="46"/>
      <c r="AE588" s="46"/>
      <c r="AF588" s="46"/>
      <c r="AG588" s="46"/>
      <c r="AH588" s="46"/>
      <c r="AI588" s="46"/>
    </row>
    <row r="589" spans="16:35" x14ac:dyDescent="0.25"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  <c r="AB589" s="46"/>
      <c r="AC589" s="46"/>
      <c r="AD589" s="46"/>
      <c r="AE589" s="46"/>
      <c r="AF589" s="46"/>
      <c r="AG589" s="46"/>
      <c r="AH589" s="46"/>
      <c r="AI589" s="46"/>
    </row>
    <row r="590" spans="16:35" x14ac:dyDescent="0.25"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  <c r="AB590" s="46"/>
      <c r="AC590" s="46"/>
      <c r="AD590" s="46"/>
      <c r="AE590" s="46"/>
      <c r="AF590" s="46"/>
      <c r="AG590" s="46"/>
      <c r="AH590" s="46"/>
      <c r="AI590" s="46"/>
    </row>
    <row r="591" spans="16:35" x14ac:dyDescent="0.25"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  <c r="AC591" s="46"/>
      <c r="AD591" s="46"/>
      <c r="AE591" s="46"/>
      <c r="AF591" s="46"/>
      <c r="AG591" s="46"/>
      <c r="AH591" s="46"/>
      <c r="AI591" s="46"/>
    </row>
    <row r="592" spans="16:35" x14ac:dyDescent="0.25"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  <c r="AC592" s="46"/>
      <c r="AD592" s="46"/>
      <c r="AE592" s="46"/>
      <c r="AF592" s="46"/>
      <c r="AG592" s="46"/>
      <c r="AH592" s="46"/>
      <c r="AI592" s="46"/>
    </row>
    <row r="593" spans="1:35" ht="18" x14ac:dyDescent="0.25">
      <c r="A593" s="93" t="s">
        <v>70</v>
      </c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  <c r="AB593" s="46"/>
      <c r="AC593" s="46"/>
      <c r="AD593" s="46"/>
      <c r="AE593" s="46"/>
      <c r="AF593" s="46"/>
      <c r="AG593" s="46"/>
      <c r="AH593" s="46"/>
      <c r="AI593" s="46"/>
    </row>
    <row r="594" spans="1:35" x14ac:dyDescent="0.25"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  <c r="AB594" s="46"/>
      <c r="AC594" s="46"/>
      <c r="AD594" s="46"/>
      <c r="AE594" s="46"/>
      <c r="AF594" s="46"/>
      <c r="AG594" s="46"/>
      <c r="AH594" s="46"/>
      <c r="AI594" s="46"/>
    </row>
    <row r="595" spans="1:35" x14ac:dyDescent="0.25"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  <c r="AB595" s="46"/>
      <c r="AC595" s="46"/>
      <c r="AD595" s="46"/>
      <c r="AE595" s="46"/>
      <c r="AF595" s="46"/>
      <c r="AG595" s="46"/>
      <c r="AH595" s="46"/>
      <c r="AI595" s="46"/>
    </row>
    <row r="596" spans="1:35" x14ac:dyDescent="0.25"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  <c r="AC596" s="46"/>
      <c r="AD596" s="46"/>
      <c r="AE596" s="46"/>
      <c r="AF596" s="46"/>
      <c r="AG596" s="46"/>
      <c r="AH596" s="46"/>
      <c r="AI596" s="46"/>
    </row>
    <row r="597" spans="1:35" x14ac:dyDescent="0.25"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  <c r="AC597" s="46"/>
      <c r="AD597" s="46"/>
      <c r="AE597" s="46"/>
      <c r="AF597" s="46"/>
      <c r="AG597" s="46"/>
      <c r="AH597" s="46"/>
      <c r="AI597" s="46"/>
    </row>
    <row r="598" spans="1:35" x14ac:dyDescent="0.25"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  <c r="AB598" s="46"/>
      <c r="AC598" s="46"/>
      <c r="AD598" s="46"/>
      <c r="AE598" s="46"/>
      <c r="AF598" s="46"/>
      <c r="AG598" s="46"/>
      <c r="AH598" s="46"/>
      <c r="AI598" s="46"/>
    </row>
    <row r="599" spans="1:35" x14ac:dyDescent="0.25"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  <c r="AB599" s="46"/>
      <c r="AC599" s="46" t="s">
        <v>86</v>
      </c>
      <c r="AD599" s="46" t="s">
        <v>87</v>
      </c>
      <c r="AE599" s="46" t="s">
        <v>88</v>
      </c>
      <c r="AF599" s="46" t="s">
        <v>89</v>
      </c>
      <c r="AG599" s="46" t="s">
        <v>90</v>
      </c>
      <c r="AH599" s="46" t="s">
        <v>8</v>
      </c>
      <c r="AI599" s="46"/>
    </row>
    <row r="600" spans="1:35" x14ac:dyDescent="0.25"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9" t="s">
        <v>77</v>
      </c>
      <c r="AC600" s="46">
        <f>Taules!$E193</f>
        <v>3</v>
      </c>
      <c r="AD600" s="46">
        <f>Taules!$G193</f>
        <v>3</v>
      </c>
      <c r="AE600" s="46">
        <f>Taules!$I193</f>
        <v>7</v>
      </c>
      <c r="AF600" s="46">
        <f>Taules!$K193</f>
        <v>9</v>
      </c>
      <c r="AG600" s="46">
        <f>Taules!$M193</f>
        <v>10</v>
      </c>
      <c r="AH600" s="98">
        <f>Taules!$O193</f>
        <v>3.6250000000000004</v>
      </c>
      <c r="AI600" s="46"/>
    </row>
    <row r="601" spans="1:35" x14ac:dyDescent="0.25"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  <c r="AB601" s="49" t="s">
        <v>71</v>
      </c>
      <c r="AC601" s="46">
        <f>Taules!$E194</f>
        <v>3</v>
      </c>
      <c r="AD601" s="46">
        <f>Taules!$G194</f>
        <v>3</v>
      </c>
      <c r="AE601" s="46">
        <f>Taules!$I194</f>
        <v>9</v>
      </c>
      <c r="AF601" s="46">
        <f>Taules!$K194</f>
        <v>5</v>
      </c>
      <c r="AG601" s="46">
        <f>Taules!$M194</f>
        <v>12</v>
      </c>
      <c r="AH601" s="98">
        <f>Taules!$O194</f>
        <v>3.625</v>
      </c>
      <c r="AI601" s="46"/>
    </row>
    <row r="602" spans="1:35" x14ac:dyDescent="0.25"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  <c r="AB602" s="46" t="s">
        <v>72</v>
      </c>
      <c r="AC602" s="46">
        <f>Taules!$E195</f>
        <v>2</v>
      </c>
      <c r="AD602" s="46">
        <f>Taules!$G195</f>
        <v>5</v>
      </c>
      <c r="AE602" s="46">
        <f>Taules!$I195</f>
        <v>8</v>
      </c>
      <c r="AF602" s="46">
        <f>Taules!$K195</f>
        <v>8</v>
      </c>
      <c r="AG602" s="46">
        <f>Taules!$M195</f>
        <v>9</v>
      </c>
      <c r="AH602" s="98">
        <f>Taules!$O195</f>
        <v>3.5312500000000009</v>
      </c>
      <c r="AI602" s="46"/>
    </row>
    <row r="603" spans="1:35" x14ac:dyDescent="0.25"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  <c r="AB603" s="46" t="s">
        <v>73</v>
      </c>
      <c r="AC603" s="46">
        <f>Taules!$E196</f>
        <v>1</v>
      </c>
      <c r="AD603" s="46">
        <f>Taules!$G196</f>
        <v>1</v>
      </c>
      <c r="AE603" s="46">
        <f>Taules!$I196</f>
        <v>7</v>
      </c>
      <c r="AF603" s="46">
        <f>Taules!$K196</f>
        <v>8</v>
      </c>
      <c r="AG603" s="46">
        <f>Taules!$M196</f>
        <v>9</v>
      </c>
      <c r="AH603" s="98">
        <f>Taules!$O196</f>
        <v>3.8846153846153846</v>
      </c>
      <c r="AI603" s="46"/>
    </row>
    <row r="604" spans="1:35" x14ac:dyDescent="0.25"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  <c r="AB604" s="46" t="s">
        <v>74</v>
      </c>
      <c r="AC604" s="46">
        <f>Taules!$E197</f>
        <v>4</v>
      </c>
      <c r="AD604" s="46">
        <f>Taules!$G197</f>
        <v>3</v>
      </c>
      <c r="AE604" s="46">
        <f>Taules!$I197</f>
        <v>6</v>
      </c>
      <c r="AF604" s="46">
        <f>Taules!$K197</f>
        <v>5</v>
      </c>
      <c r="AG604" s="46">
        <f>Taules!$M197</f>
        <v>5</v>
      </c>
      <c r="AH604" s="98">
        <f>Taules!$O197</f>
        <v>3.1739130434782612</v>
      </c>
      <c r="AI604" s="46"/>
    </row>
    <row r="605" spans="1:35" x14ac:dyDescent="0.25"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  <c r="AB605" s="46"/>
      <c r="AC605" s="46"/>
      <c r="AD605" s="46"/>
      <c r="AE605" s="46"/>
      <c r="AF605" s="46"/>
      <c r="AG605" s="46"/>
      <c r="AH605" s="46"/>
      <c r="AI605" s="46"/>
    </row>
    <row r="606" spans="1:35" x14ac:dyDescent="0.25"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  <c r="AB606" s="46"/>
      <c r="AC606" s="46"/>
      <c r="AD606" s="46"/>
      <c r="AE606" s="46"/>
      <c r="AF606" s="46"/>
      <c r="AG606" s="46"/>
      <c r="AH606" s="46"/>
      <c r="AI606" s="46"/>
    </row>
    <row r="607" spans="1:35" x14ac:dyDescent="0.25"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  <c r="AB607" s="46"/>
      <c r="AC607" s="46"/>
      <c r="AD607" s="46"/>
      <c r="AE607" s="46"/>
      <c r="AF607" s="46"/>
      <c r="AG607" s="46"/>
      <c r="AH607" s="46"/>
      <c r="AI607" s="46"/>
    </row>
    <row r="608" spans="1:35" x14ac:dyDescent="0.25"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  <c r="AB608" s="46"/>
      <c r="AC608" s="46"/>
      <c r="AD608" s="46"/>
      <c r="AE608" s="46"/>
      <c r="AF608" s="46"/>
      <c r="AG608" s="46"/>
      <c r="AH608" s="46"/>
      <c r="AI608" s="46"/>
    </row>
    <row r="609" spans="16:35" x14ac:dyDescent="0.25"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  <c r="AB609" s="46"/>
      <c r="AC609" s="46"/>
      <c r="AD609" s="46"/>
      <c r="AE609" s="46"/>
      <c r="AF609" s="46"/>
      <c r="AG609" s="46"/>
      <c r="AH609" s="46"/>
      <c r="AI609" s="46"/>
    </row>
    <row r="610" spans="16:35" x14ac:dyDescent="0.25"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  <c r="AB610" s="46"/>
      <c r="AC610" s="46"/>
      <c r="AD610" s="46"/>
      <c r="AE610" s="46"/>
      <c r="AF610" s="46"/>
      <c r="AG610" s="46"/>
      <c r="AH610" s="46"/>
      <c r="AI610" s="46"/>
    </row>
    <row r="611" spans="16:35" x14ac:dyDescent="0.25"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  <c r="AB611" s="46"/>
      <c r="AC611" s="46"/>
      <c r="AD611" s="46"/>
      <c r="AE611" s="46"/>
      <c r="AF611" s="46"/>
      <c r="AG611" s="46"/>
      <c r="AH611" s="46"/>
      <c r="AI611" s="46"/>
    </row>
    <row r="612" spans="16:35" x14ac:dyDescent="0.25"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  <c r="AB612" s="46"/>
      <c r="AC612" s="46"/>
      <c r="AD612" s="46"/>
      <c r="AE612" s="46"/>
      <c r="AF612" s="46"/>
      <c r="AG612" s="46"/>
      <c r="AH612" s="46"/>
      <c r="AI612" s="46"/>
    </row>
    <row r="613" spans="16:35" x14ac:dyDescent="0.25"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  <c r="AB613" s="46"/>
      <c r="AC613" s="46"/>
      <c r="AD613" s="46"/>
      <c r="AE613" s="46"/>
      <c r="AF613" s="46"/>
      <c r="AG613" s="46"/>
      <c r="AH613" s="46"/>
      <c r="AI613" s="46"/>
    </row>
    <row r="614" spans="16:35" x14ac:dyDescent="0.25"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  <c r="AB614" s="46"/>
      <c r="AC614" s="46"/>
      <c r="AD614" s="46"/>
      <c r="AE614" s="46"/>
      <c r="AF614" s="46"/>
      <c r="AG614" s="46"/>
      <c r="AH614" s="46"/>
      <c r="AI614" s="46"/>
    </row>
    <row r="615" spans="16:35" x14ac:dyDescent="0.25"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  <c r="AB615" s="46"/>
      <c r="AC615" s="46"/>
      <c r="AD615" s="46"/>
      <c r="AE615" s="46"/>
      <c r="AF615" s="46"/>
      <c r="AG615" s="46"/>
      <c r="AH615" s="46"/>
      <c r="AI615" s="46"/>
    </row>
    <row r="616" spans="16:35" x14ac:dyDescent="0.25"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  <c r="AB616" s="46"/>
      <c r="AC616" s="46"/>
      <c r="AD616" s="46"/>
      <c r="AE616" s="46"/>
      <c r="AF616" s="46"/>
      <c r="AG616" s="46"/>
      <c r="AH616" s="46"/>
      <c r="AI616" s="46"/>
    </row>
    <row r="617" spans="16:35" x14ac:dyDescent="0.25"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  <c r="AB617" s="46"/>
      <c r="AC617" s="46"/>
      <c r="AD617" s="46"/>
      <c r="AE617" s="46"/>
      <c r="AF617" s="46"/>
      <c r="AG617" s="46"/>
      <c r="AH617" s="46"/>
      <c r="AI617" s="46"/>
    </row>
    <row r="618" spans="16:35" x14ac:dyDescent="0.25"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  <c r="AB618" s="46"/>
      <c r="AC618" s="46"/>
      <c r="AD618" s="46"/>
      <c r="AE618" s="46"/>
      <c r="AF618" s="46"/>
      <c r="AG618" s="46"/>
      <c r="AH618" s="46"/>
      <c r="AI618" s="46"/>
    </row>
    <row r="619" spans="16:35" x14ac:dyDescent="0.25"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  <c r="AB619" s="46"/>
      <c r="AC619" s="46"/>
      <c r="AD619" s="46"/>
      <c r="AE619" s="46"/>
      <c r="AF619" s="46"/>
      <c r="AG619" s="46"/>
      <c r="AH619" s="46"/>
      <c r="AI619" s="46"/>
    </row>
    <row r="620" spans="16:35" x14ac:dyDescent="0.25"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  <c r="AB620" s="46"/>
      <c r="AC620" s="46"/>
      <c r="AD620" s="46"/>
      <c r="AE620" s="46"/>
      <c r="AF620" s="46"/>
      <c r="AG620" s="46"/>
      <c r="AH620" s="46"/>
      <c r="AI620" s="46"/>
    </row>
    <row r="621" spans="16:35" x14ac:dyDescent="0.25"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  <c r="AB621" s="46"/>
      <c r="AC621" s="46"/>
      <c r="AD621" s="46"/>
      <c r="AE621" s="46"/>
      <c r="AF621" s="46"/>
      <c r="AG621" s="46"/>
      <c r="AH621" s="46"/>
      <c r="AI621" s="46"/>
    </row>
    <row r="622" spans="16:35" x14ac:dyDescent="0.25"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  <c r="AB622" s="46"/>
      <c r="AC622" s="46"/>
      <c r="AD622" s="46"/>
      <c r="AE622" s="46"/>
      <c r="AF622" s="46"/>
      <c r="AG622" s="46"/>
      <c r="AH622" s="46"/>
      <c r="AI622" s="46"/>
    </row>
    <row r="623" spans="16:35" x14ac:dyDescent="0.25"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  <c r="AB623" s="46"/>
      <c r="AC623" s="46"/>
      <c r="AD623" s="46"/>
      <c r="AE623" s="46"/>
      <c r="AF623" s="46"/>
      <c r="AG623" s="46"/>
      <c r="AH623" s="46"/>
      <c r="AI623" s="46"/>
    </row>
    <row r="624" spans="16:35" x14ac:dyDescent="0.25"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  <c r="AB624" s="46"/>
      <c r="AC624" s="46"/>
      <c r="AD624" s="46"/>
      <c r="AE624" s="46"/>
      <c r="AF624" s="46"/>
      <c r="AG624" s="46"/>
      <c r="AH624" s="46"/>
      <c r="AI624" s="46"/>
    </row>
    <row r="625" spans="16:35" x14ac:dyDescent="0.25"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  <c r="AB625" s="46"/>
      <c r="AC625" s="46"/>
      <c r="AD625" s="46"/>
      <c r="AE625" s="46"/>
      <c r="AF625" s="46"/>
      <c r="AG625" s="46"/>
      <c r="AH625" s="46"/>
      <c r="AI625" s="46"/>
    </row>
    <row r="626" spans="16:35" x14ac:dyDescent="0.25"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  <c r="AB626" s="46"/>
      <c r="AC626" s="46"/>
      <c r="AD626" s="46"/>
      <c r="AE626" s="46"/>
      <c r="AF626" s="46"/>
      <c r="AG626" s="46"/>
      <c r="AH626" s="46"/>
      <c r="AI626" s="46"/>
    </row>
    <row r="627" spans="16:35" x14ac:dyDescent="0.25"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  <c r="AB627" s="46"/>
      <c r="AC627" s="46"/>
      <c r="AD627" s="46"/>
      <c r="AE627" s="46"/>
      <c r="AF627" s="46"/>
      <c r="AG627" s="46"/>
      <c r="AH627" s="46"/>
      <c r="AI627" s="46"/>
    </row>
    <row r="628" spans="16:35" x14ac:dyDescent="0.25"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  <c r="AB628" s="46"/>
      <c r="AC628" s="46"/>
      <c r="AD628" s="46"/>
      <c r="AE628" s="46"/>
      <c r="AF628" s="46"/>
      <c r="AG628" s="46"/>
      <c r="AH628" s="46"/>
      <c r="AI628" s="46"/>
    </row>
    <row r="629" spans="16:35" x14ac:dyDescent="0.25"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  <c r="AB629" s="46"/>
      <c r="AC629" s="46"/>
      <c r="AD629" s="46"/>
      <c r="AE629" s="46"/>
      <c r="AF629" s="46"/>
      <c r="AG629" s="46"/>
      <c r="AH629" s="46"/>
      <c r="AI629" s="46"/>
    </row>
    <row r="630" spans="16:35" x14ac:dyDescent="0.25"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  <c r="AB630" s="46"/>
      <c r="AC630" s="46"/>
      <c r="AD630" s="46"/>
      <c r="AE630" s="46"/>
      <c r="AF630" s="46"/>
      <c r="AG630" s="46"/>
      <c r="AH630" s="46"/>
      <c r="AI630" s="46"/>
    </row>
    <row r="631" spans="16:35" x14ac:dyDescent="0.25"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  <c r="AB631" s="46"/>
      <c r="AC631" s="46"/>
      <c r="AD631" s="46"/>
      <c r="AE631" s="46"/>
      <c r="AF631" s="46"/>
      <c r="AG631" s="46"/>
      <c r="AH631" s="46"/>
      <c r="AI631" s="46"/>
    </row>
    <row r="632" spans="16:35" x14ac:dyDescent="0.25"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  <c r="AB632" s="46"/>
      <c r="AC632" s="46"/>
      <c r="AD632" s="46"/>
      <c r="AE632" s="46"/>
      <c r="AF632" s="46"/>
      <c r="AG632" s="46"/>
      <c r="AH632" s="46"/>
      <c r="AI632" s="46"/>
    </row>
    <row r="633" spans="16:35" x14ac:dyDescent="0.25"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  <c r="AB633" s="46"/>
      <c r="AC633" s="46"/>
      <c r="AD633" s="46"/>
      <c r="AE633" s="46"/>
      <c r="AF633" s="46"/>
      <c r="AG633" s="46"/>
      <c r="AH633" s="46"/>
      <c r="AI633" s="46"/>
    </row>
    <row r="634" spans="16:35" x14ac:dyDescent="0.25"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  <c r="AB634" s="46"/>
      <c r="AC634" s="46"/>
      <c r="AD634" s="46"/>
      <c r="AE634" s="46"/>
      <c r="AF634" s="46"/>
      <c r="AG634" s="46"/>
      <c r="AH634" s="46"/>
      <c r="AI634" s="46"/>
    </row>
    <row r="635" spans="16:35" x14ac:dyDescent="0.25"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  <c r="AB635" s="46"/>
      <c r="AC635" s="46"/>
      <c r="AD635" s="46"/>
      <c r="AE635" s="46"/>
      <c r="AF635" s="46"/>
      <c r="AG635" s="46"/>
      <c r="AH635" s="46"/>
      <c r="AI635" s="46"/>
    </row>
    <row r="636" spans="16:35" x14ac:dyDescent="0.25"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  <c r="AB636" s="46"/>
      <c r="AC636" s="46"/>
      <c r="AD636" s="46"/>
      <c r="AE636" s="46"/>
      <c r="AF636" s="46"/>
      <c r="AG636" s="46"/>
      <c r="AH636" s="46"/>
      <c r="AI636" s="46"/>
    </row>
    <row r="637" spans="16:35" x14ac:dyDescent="0.25"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  <c r="AB637" s="46"/>
      <c r="AC637" s="46"/>
      <c r="AD637" s="46"/>
      <c r="AE637" s="46"/>
      <c r="AF637" s="46"/>
      <c r="AG637" s="46"/>
      <c r="AH637" s="46"/>
      <c r="AI637" s="46"/>
    </row>
    <row r="638" spans="16:35" x14ac:dyDescent="0.25"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  <c r="AB638" s="46"/>
      <c r="AC638" s="46"/>
      <c r="AD638" s="46"/>
      <c r="AE638" s="46"/>
      <c r="AF638" s="46"/>
      <c r="AG638" s="46"/>
      <c r="AH638" s="46"/>
      <c r="AI638" s="46"/>
    </row>
    <row r="639" spans="16:35" x14ac:dyDescent="0.25"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  <c r="AB639" s="46"/>
      <c r="AC639" s="46"/>
      <c r="AD639" s="46"/>
      <c r="AE639" s="46"/>
      <c r="AF639" s="46"/>
      <c r="AG639" s="46"/>
      <c r="AH639" s="46"/>
      <c r="AI639" s="46"/>
    </row>
    <row r="640" spans="16:35" x14ac:dyDescent="0.25"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  <c r="AB640" s="46"/>
      <c r="AC640" s="46"/>
      <c r="AD640" s="46"/>
      <c r="AE640" s="46"/>
      <c r="AF640" s="46"/>
      <c r="AG640" s="46"/>
      <c r="AH640" s="46"/>
      <c r="AI640" s="46"/>
    </row>
    <row r="641" spans="16:35" x14ac:dyDescent="0.25"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  <c r="AB641" s="46"/>
      <c r="AC641" s="46"/>
      <c r="AD641" s="46"/>
      <c r="AE641" s="46"/>
      <c r="AF641" s="46"/>
      <c r="AG641" s="46"/>
      <c r="AH641" s="46"/>
      <c r="AI641" s="46"/>
    </row>
    <row r="642" spans="16:35" x14ac:dyDescent="0.25"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  <c r="AB642" s="46"/>
      <c r="AC642" s="46"/>
      <c r="AD642" s="46"/>
      <c r="AE642" s="46"/>
      <c r="AF642" s="46"/>
      <c r="AG642" s="46"/>
      <c r="AH642" s="46"/>
      <c r="AI642" s="46"/>
    </row>
    <row r="643" spans="16:35" x14ac:dyDescent="0.25"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  <c r="AB643" s="46"/>
      <c r="AC643" s="46"/>
      <c r="AD643" s="46"/>
      <c r="AE643" s="46"/>
      <c r="AF643" s="46"/>
      <c r="AG643" s="46"/>
      <c r="AH643" s="46"/>
      <c r="AI643" s="46"/>
    </row>
    <row r="644" spans="16:35" x14ac:dyDescent="0.25"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  <c r="AB644" s="46"/>
      <c r="AC644" s="46"/>
      <c r="AD644" s="46"/>
      <c r="AE644" s="46"/>
      <c r="AF644" s="46"/>
      <c r="AG644" s="46"/>
      <c r="AH644" s="46"/>
      <c r="AI644" s="46"/>
    </row>
    <row r="645" spans="16:35" x14ac:dyDescent="0.25"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  <c r="AB645" s="46"/>
      <c r="AC645" s="46"/>
      <c r="AD645" s="46"/>
      <c r="AE645" s="46"/>
      <c r="AF645" s="46"/>
      <c r="AG645" s="46"/>
      <c r="AH645" s="46"/>
      <c r="AI645" s="46"/>
    </row>
    <row r="646" spans="16:35" x14ac:dyDescent="0.25"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  <c r="AB646" s="46"/>
      <c r="AC646" s="46"/>
      <c r="AD646" s="46"/>
      <c r="AE646" s="46"/>
      <c r="AF646" s="46"/>
      <c r="AG646" s="46"/>
      <c r="AH646" s="46"/>
      <c r="AI646" s="46"/>
    </row>
    <row r="647" spans="16:35" x14ac:dyDescent="0.25"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  <c r="AB647" s="46"/>
      <c r="AC647" s="46"/>
      <c r="AD647" s="46"/>
      <c r="AE647" s="46"/>
      <c r="AF647" s="46"/>
      <c r="AG647" s="46"/>
      <c r="AH647" s="46"/>
      <c r="AI647" s="46"/>
    </row>
    <row r="648" spans="16:35" x14ac:dyDescent="0.25"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  <c r="AB648" s="46"/>
      <c r="AC648" s="46"/>
      <c r="AD648" s="46"/>
      <c r="AE648" s="46"/>
      <c r="AF648" s="46"/>
      <c r="AG648" s="46"/>
      <c r="AH648" s="46"/>
      <c r="AI648" s="46"/>
    </row>
    <row r="649" spans="16:35" x14ac:dyDescent="0.25"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  <c r="AB649" s="46"/>
      <c r="AC649" s="46"/>
      <c r="AD649" s="46"/>
      <c r="AE649" s="46"/>
      <c r="AF649" s="46"/>
      <c r="AG649" s="46"/>
      <c r="AH649" s="46"/>
      <c r="AI649" s="46"/>
    </row>
    <row r="650" spans="16:35" x14ac:dyDescent="0.25"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  <c r="AB650" s="46"/>
      <c r="AC650" s="46"/>
      <c r="AD650" s="46"/>
      <c r="AE650" s="46"/>
      <c r="AF650" s="46"/>
      <c r="AG650" s="46"/>
      <c r="AH650" s="46"/>
      <c r="AI650" s="46"/>
    </row>
    <row r="651" spans="16:35" x14ac:dyDescent="0.25"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  <c r="AB651" s="46"/>
      <c r="AC651" s="46"/>
      <c r="AD651" s="46"/>
      <c r="AE651" s="46"/>
      <c r="AF651" s="46"/>
      <c r="AG651" s="46"/>
      <c r="AH651" s="46"/>
      <c r="AI651" s="46"/>
    </row>
    <row r="652" spans="16:35" x14ac:dyDescent="0.25"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  <c r="AB652" s="46"/>
      <c r="AC652" s="46"/>
      <c r="AD652" s="46"/>
      <c r="AE652" s="46"/>
      <c r="AF652" s="46"/>
      <c r="AG652" s="46"/>
      <c r="AH652" s="46"/>
      <c r="AI652" s="46"/>
    </row>
    <row r="653" spans="16:35" x14ac:dyDescent="0.25"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  <c r="AB653" s="46"/>
      <c r="AC653" s="46"/>
      <c r="AD653" s="46"/>
      <c r="AE653" s="46"/>
      <c r="AF653" s="46"/>
      <c r="AG653" s="46"/>
      <c r="AH653" s="46"/>
      <c r="AI653" s="46"/>
    </row>
    <row r="654" spans="16:35" x14ac:dyDescent="0.25"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  <c r="AB654" s="46"/>
      <c r="AC654" s="46"/>
      <c r="AD654" s="46"/>
      <c r="AE654" s="46"/>
      <c r="AF654" s="46"/>
      <c r="AG654" s="46"/>
      <c r="AH654" s="46"/>
      <c r="AI654" s="46"/>
    </row>
    <row r="655" spans="16:35" x14ac:dyDescent="0.25"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  <c r="AB655" s="46"/>
      <c r="AC655" s="46"/>
      <c r="AD655" s="46"/>
      <c r="AE655" s="46"/>
      <c r="AF655" s="46"/>
      <c r="AG655" s="46"/>
      <c r="AH655" s="46"/>
      <c r="AI655" s="46"/>
    </row>
    <row r="656" spans="16:35" x14ac:dyDescent="0.25"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  <c r="AB656" s="46"/>
      <c r="AC656" s="46"/>
      <c r="AD656" s="46"/>
      <c r="AE656" s="46"/>
      <c r="AF656" s="46"/>
      <c r="AG656" s="46"/>
      <c r="AH656" s="46"/>
      <c r="AI656" s="46"/>
    </row>
    <row r="657" spans="16:35" x14ac:dyDescent="0.25"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  <c r="AB657" s="46"/>
      <c r="AC657" s="46"/>
      <c r="AD657" s="46"/>
      <c r="AE657" s="46"/>
      <c r="AF657" s="46"/>
      <c r="AG657" s="46"/>
      <c r="AH657" s="46"/>
      <c r="AI657" s="46"/>
    </row>
    <row r="658" spans="16:35" x14ac:dyDescent="0.25"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  <c r="AB658" s="46"/>
      <c r="AC658" s="46"/>
      <c r="AD658" s="46"/>
      <c r="AE658" s="46"/>
      <c r="AF658" s="46"/>
      <c r="AG658" s="46"/>
      <c r="AH658" s="46"/>
      <c r="AI658" s="46"/>
    </row>
    <row r="659" spans="16:35" x14ac:dyDescent="0.25"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  <c r="AB659" s="46"/>
      <c r="AC659" s="46"/>
      <c r="AD659" s="46"/>
      <c r="AE659" s="46"/>
      <c r="AF659" s="46"/>
      <c r="AG659" s="46"/>
      <c r="AH659" s="46"/>
      <c r="AI659" s="46"/>
    </row>
    <row r="660" spans="16:35" x14ac:dyDescent="0.25"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  <c r="AB660" s="46"/>
      <c r="AC660" s="46"/>
      <c r="AD660" s="46"/>
      <c r="AE660" s="46"/>
      <c r="AF660" s="46"/>
      <c r="AG660" s="46"/>
      <c r="AH660" s="46"/>
      <c r="AI660" s="46"/>
    </row>
    <row r="661" spans="16:35" x14ac:dyDescent="0.25"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  <c r="AB661" s="46"/>
      <c r="AC661" s="46"/>
      <c r="AD661" s="46"/>
      <c r="AE661" s="46"/>
      <c r="AF661" s="46"/>
      <c r="AG661" s="46"/>
      <c r="AH661" s="46"/>
      <c r="AI661" s="46"/>
    </row>
    <row r="662" spans="16:35" x14ac:dyDescent="0.25"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  <c r="AB662" s="46"/>
      <c r="AC662" s="46"/>
      <c r="AD662" s="46"/>
      <c r="AE662" s="46"/>
      <c r="AF662" s="46"/>
      <c r="AG662" s="46"/>
      <c r="AH662" s="46"/>
      <c r="AI662" s="46"/>
    </row>
    <row r="663" spans="16:35" x14ac:dyDescent="0.25"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  <c r="AB663" s="46"/>
      <c r="AC663" s="46"/>
      <c r="AD663" s="46"/>
      <c r="AE663" s="46"/>
      <c r="AF663" s="46"/>
      <c r="AG663" s="46"/>
      <c r="AH663" s="46"/>
      <c r="AI663" s="46"/>
    </row>
    <row r="664" spans="16:35" x14ac:dyDescent="0.25"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  <c r="AB664" s="46"/>
      <c r="AC664" s="46"/>
      <c r="AD664" s="46"/>
      <c r="AE664" s="46"/>
      <c r="AF664" s="46"/>
      <c r="AG664" s="46"/>
      <c r="AH664" s="46"/>
      <c r="AI664" s="46"/>
    </row>
    <row r="665" spans="16:35" x14ac:dyDescent="0.25"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  <c r="AB665" s="46"/>
      <c r="AC665" s="46"/>
      <c r="AD665" s="46"/>
      <c r="AE665" s="46"/>
      <c r="AF665" s="46"/>
      <c r="AG665" s="46"/>
      <c r="AH665" s="46"/>
      <c r="AI665" s="46"/>
    </row>
    <row r="666" spans="16:35" x14ac:dyDescent="0.25"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  <c r="AB666" s="46"/>
      <c r="AC666" s="46"/>
      <c r="AD666" s="46"/>
      <c r="AE666" s="46"/>
      <c r="AF666" s="46"/>
      <c r="AG666" s="46"/>
      <c r="AH666" s="46"/>
      <c r="AI666" s="46"/>
    </row>
    <row r="667" spans="16:35" x14ac:dyDescent="0.25"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  <c r="AB667" s="46"/>
      <c r="AC667" s="46"/>
      <c r="AD667" s="46"/>
      <c r="AE667" s="46"/>
      <c r="AF667" s="46"/>
      <c r="AG667" s="46"/>
      <c r="AH667" s="46"/>
      <c r="AI667" s="46"/>
    </row>
    <row r="668" spans="16:35" x14ac:dyDescent="0.25"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  <c r="AB668" s="46"/>
      <c r="AC668" s="46"/>
      <c r="AD668" s="46"/>
      <c r="AE668" s="46"/>
      <c r="AF668" s="46"/>
      <c r="AG668" s="46"/>
      <c r="AH668" s="46"/>
      <c r="AI668" s="46"/>
    </row>
    <row r="669" spans="16:35" x14ac:dyDescent="0.25"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  <c r="AB669" s="46"/>
      <c r="AC669" s="46"/>
      <c r="AD669" s="46"/>
      <c r="AE669" s="46"/>
      <c r="AF669" s="46"/>
      <c r="AG669" s="46"/>
      <c r="AH669" s="46"/>
      <c r="AI669" s="46"/>
    </row>
    <row r="670" spans="16:35" x14ac:dyDescent="0.25"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  <c r="AB670" s="46"/>
      <c r="AC670" s="46"/>
      <c r="AD670" s="46"/>
      <c r="AE670" s="46"/>
      <c r="AF670" s="46"/>
      <c r="AG670" s="46"/>
      <c r="AH670" s="46"/>
      <c r="AI670" s="46"/>
    </row>
    <row r="671" spans="16:35" x14ac:dyDescent="0.25"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  <c r="AB671" s="46"/>
      <c r="AC671" s="46"/>
      <c r="AD671" s="46"/>
      <c r="AE671" s="46"/>
      <c r="AF671" s="46"/>
      <c r="AG671" s="46"/>
      <c r="AH671" s="46"/>
      <c r="AI671" s="46"/>
    </row>
    <row r="672" spans="16:35" x14ac:dyDescent="0.25"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  <c r="AB672" s="46"/>
      <c r="AC672" s="46"/>
      <c r="AD672" s="46"/>
      <c r="AE672" s="46"/>
      <c r="AF672" s="46"/>
      <c r="AG672" s="46"/>
      <c r="AH672" s="46"/>
      <c r="AI672" s="46"/>
    </row>
    <row r="673" spans="1:35" ht="18" x14ac:dyDescent="0.25">
      <c r="A673" s="93" t="s">
        <v>75</v>
      </c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  <c r="AB673" s="46"/>
      <c r="AC673" s="46"/>
      <c r="AD673" s="46"/>
      <c r="AE673" s="46"/>
      <c r="AF673" s="46"/>
      <c r="AG673" s="46"/>
      <c r="AH673" s="46"/>
      <c r="AI673" s="46"/>
    </row>
    <row r="674" spans="1:35" x14ac:dyDescent="0.25"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  <c r="AB674" s="46"/>
      <c r="AC674" s="46"/>
      <c r="AD674" s="46"/>
      <c r="AE674" s="46"/>
      <c r="AF674" s="46"/>
      <c r="AG674" s="46"/>
      <c r="AH674" s="46"/>
      <c r="AI674" s="46"/>
    </row>
    <row r="675" spans="1:35" x14ac:dyDescent="0.25"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  <c r="AB675" s="46"/>
      <c r="AC675" s="46"/>
      <c r="AD675" s="46"/>
      <c r="AE675" s="46"/>
      <c r="AF675" s="46"/>
      <c r="AG675" s="46"/>
      <c r="AH675" s="46"/>
      <c r="AI675" s="46"/>
    </row>
    <row r="676" spans="1:35" x14ac:dyDescent="0.25"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  <c r="AB676" s="46"/>
      <c r="AC676" s="46"/>
      <c r="AD676" s="46"/>
      <c r="AE676" s="46"/>
      <c r="AF676" s="46"/>
      <c r="AG676" s="46"/>
      <c r="AH676" s="46"/>
      <c r="AI676" s="46"/>
    </row>
    <row r="677" spans="1:35" x14ac:dyDescent="0.25"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  <c r="AB677" s="46"/>
      <c r="AC677" s="46" t="s">
        <v>86</v>
      </c>
      <c r="AD677" s="46" t="s">
        <v>87</v>
      </c>
      <c r="AE677" s="46" t="s">
        <v>88</v>
      </c>
      <c r="AF677" s="46" t="s">
        <v>89</v>
      </c>
      <c r="AG677" s="46" t="s">
        <v>90</v>
      </c>
      <c r="AH677" s="46" t="s">
        <v>8</v>
      </c>
      <c r="AI677" s="46"/>
    </row>
    <row r="678" spans="1:35" x14ac:dyDescent="0.25"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  <c r="AB678" s="49" t="s">
        <v>78</v>
      </c>
      <c r="AC678" s="46">
        <f>Taules!$E208</f>
        <v>2</v>
      </c>
      <c r="AD678" s="46">
        <f>Taules!$G208</f>
        <v>2</v>
      </c>
      <c r="AE678" s="46">
        <f>Taules!$I208</f>
        <v>4</v>
      </c>
      <c r="AF678" s="46">
        <f>Taules!$K208</f>
        <v>9</v>
      </c>
      <c r="AG678" s="46">
        <f>Taules!$M208</f>
        <v>11</v>
      </c>
      <c r="AH678" s="98">
        <f>Taules!$O208</f>
        <v>3.8928571428571432</v>
      </c>
      <c r="AI678" s="46"/>
    </row>
    <row r="679" spans="1:35" x14ac:dyDescent="0.25"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  <c r="AB679" s="49" t="s">
        <v>79</v>
      </c>
      <c r="AC679" s="46">
        <f>Taules!$E209</f>
        <v>3</v>
      </c>
      <c r="AD679" s="46">
        <f>Taules!$G209</f>
        <v>3</v>
      </c>
      <c r="AE679" s="46">
        <f>Taules!$I209</f>
        <v>1</v>
      </c>
      <c r="AF679" s="46">
        <f>Taules!$K209</f>
        <v>10</v>
      </c>
      <c r="AG679" s="46">
        <f>Taules!$M209</f>
        <v>12</v>
      </c>
      <c r="AH679" s="98">
        <f>Taules!$O209</f>
        <v>3.8620689655172407</v>
      </c>
      <c r="AI679" s="46"/>
    </row>
    <row r="680" spans="1:35" x14ac:dyDescent="0.25"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  <c r="AB680" s="46" t="s">
        <v>80</v>
      </c>
      <c r="AC680" s="46">
        <f>Taules!$E210</f>
        <v>2</v>
      </c>
      <c r="AD680" s="46">
        <f>Taules!$G210</f>
        <v>6</v>
      </c>
      <c r="AE680" s="46">
        <f>Taules!$I210</f>
        <v>5</v>
      </c>
      <c r="AF680" s="46">
        <f>Taules!$K210</f>
        <v>7</v>
      </c>
      <c r="AG680" s="46">
        <f>Taules!$M210</f>
        <v>8</v>
      </c>
      <c r="AH680" s="98">
        <f>Taules!$O210</f>
        <v>3.4642857142857135</v>
      </c>
      <c r="AI680" s="46"/>
    </row>
    <row r="681" spans="1:35" x14ac:dyDescent="0.25"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  <c r="AB681" s="46" t="s">
        <v>81</v>
      </c>
      <c r="AC681" s="46">
        <f>Taules!$E211</f>
        <v>1</v>
      </c>
      <c r="AD681" s="46">
        <f>Taules!$G211</f>
        <v>1</v>
      </c>
      <c r="AE681" s="46">
        <f>Taules!$I211</f>
        <v>2</v>
      </c>
      <c r="AF681" s="46">
        <f>Taules!$K211</f>
        <v>4</v>
      </c>
      <c r="AG681" s="46">
        <f>Taules!$M211</f>
        <v>8</v>
      </c>
      <c r="AH681" s="98">
        <f>Taules!$O211</f>
        <v>4.0625</v>
      </c>
      <c r="AI681" s="46"/>
    </row>
    <row r="682" spans="1:35" x14ac:dyDescent="0.25"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  <c r="AB682" s="46" t="s">
        <v>82</v>
      </c>
      <c r="AC682" s="46">
        <f>Taules!$E212</f>
        <v>2</v>
      </c>
      <c r="AD682" s="46">
        <f>Taules!$G212</f>
        <v>6</v>
      </c>
      <c r="AE682" s="46">
        <f>Taules!$I212</f>
        <v>7</v>
      </c>
      <c r="AF682" s="46">
        <f>Taules!$K212</f>
        <v>8</v>
      </c>
      <c r="AG682" s="46">
        <f>Taules!$M212</f>
        <v>7</v>
      </c>
      <c r="AH682" s="98">
        <f>Taules!$O212</f>
        <v>3.4</v>
      </c>
      <c r="AI682" s="46"/>
    </row>
    <row r="683" spans="1:35" x14ac:dyDescent="0.25"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  <c r="AB683" s="46" t="s">
        <v>83</v>
      </c>
      <c r="AC683" s="46">
        <f>Taules!$E213</f>
        <v>0</v>
      </c>
      <c r="AD683" s="46">
        <f>Taules!$G213</f>
        <v>3</v>
      </c>
      <c r="AE683" s="46">
        <f>Taules!$I213</f>
        <v>5</v>
      </c>
      <c r="AF683" s="46">
        <f>Taules!$K213</f>
        <v>12</v>
      </c>
      <c r="AG683" s="46">
        <f>Taules!$M213</f>
        <v>10</v>
      </c>
      <c r="AH683" s="98">
        <f>Taules!$O213</f>
        <v>3.9666666666666668</v>
      </c>
      <c r="AI683" s="46"/>
    </row>
    <row r="684" spans="1:35" x14ac:dyDescent="0.25"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  <c r="AB684" s="46"/>
      <c r="AC684" s="46"/>
      <c r="AD684" s="46"/>
      <c r="AE684" s="46"/>
      <c r="AF684" s="46"/>
      <c r="AG684" s="46"/>
      <c r="AH684" s="46"/>
      <c r="AI684" s="46"/>
    </row>
    <row r="685" spans="1:35" x14ac:dyDescent="0.25"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  <c r="AB685" s="46"/>
      <c r="AC685" s="46"/>
      <c r="AD685" s="46"/>
      <c r="AE685" s="46"/>
      <c r="AF685" s="46"/>
      <c r="AG685" s="46"/>
      <c r="AH685" s="46"/>
      <c r="AI685" s="46"/>
    </row>
    <row r="686" spans="1:35" x14ac:dyDescent="0.25"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  <c r="AB686" s="46"/>
      <c r="AC686" s="46"/>
      <c r="AD686" s="46"/>
      <c r="AE686" s="46"/>
      <c r="AF686" s="46"/>
      <c r="AG686" s="46"/>
      <c r="AH686" s="46"/>
      <c r="AI686" s="46"/>
    </row>
    <row r="687" spans="1:35" x14ac:dyDescent="0.25"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  <c r="AB687" s="46"/>
      <c r="AC687" s="46"/>
      <c r="AD687" s="46"/>
      <c r="AE687" s="46"/>
      <c r="AF687" s="46"/>
      <c r="AG687" s="46"/>
      <c r="AH687" s="46"/>
      <c r="AI687" s="46"/>
    </row>
    <row r="688" spans="1:35" x14ac:dyDescent="0.25"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  <c r="AB688" s="46"/>
      <c r="AC688" s="46"/>
      <c r="AD688" s="46"/>
      <c r="AE688" s="46"/>
      <c r="AF688" s="46"/>
      <c r="AG688" s="46"/>
      <c r="AH688" s="46"/>
      <c r="AI688" s="46"/>
    </row>
    <row r="689" spans="16:35" x14ac:dyDescent="0.25"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  <c r="AB689" s="46"/>
      <c r="AC689" s="46"/>
      <c r="AD689" s="46"/>
      <c r="AE689" s="46"/>
      <c r="AF689" s="46"/>
      <c r="AG689" s="46"/>
      <c r="AH689" s="46"/>
      <c r="AI689" s="46"/>
    </row>
    <row r="690" spans="16:35" x14ac:dyDescent="0.25"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  <c r="AB690" s="46"/>
      <c r="AC690" s="46"/>
      <c r="AD690" s="46"/>
      <c r="AE690" s="46"/>
      <c r="AF690" s="46"/>
      <c r="AG690" s="46"/>
      <c r="AH690" s="46"/>
      <c r="AI690" s="46"/>
    </row>
    <row r="691" spans="16:35" x14ac:dyDescent="0.25"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  <c r="AB691" s="46"/>
      <c r="AC691" s="46"/>
      <c r="AD691" s="46"/>
      <c r="AE691" s="46"/>
      <c r="AF691" s="46"/>
      <c r="AG691" s="46"/>
      <c r="AH691" s="46"/>
      <c r="AI691" s="46"/>
    </row>
    <row r="692" spans="16:35" x14ac:dyDescent="0.25"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  <c r="AB692" s="46"/>
      <c r="AC692" s="46"/>
      <c r="AD692" s="46"/>
      <c r="AE692" s="46"/>
      <c r="AF692" s="46"/>
      <c r="AG692" s="46"/>
      <c r="AH692" s="46"/>
      <c r="AI692" s="46"/>
    </row>
    <row r="693" spans="16:35" x14ac:dyDescent="0.25"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  <c r="AB693" s="46"/>
      <c r="AC693" s="46"/>
      <c r="AD693" s="46"/>
      <c r="AE693" s="46"/>
      <c r="AF693" s="46"/>
      <c r="AG693" s="46"/>
      <c r="AH693" s="46"/>
      <c r="AI693" s="46"/>
    </row>
    <row r="694" spans="16:35" x14ac:dyDescent="0.25"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  <c r="AB694" s="46"/>
      <c r="AC694" s="46"/>
      <c r="AD694" s="46"/>
      <c r="AE694" s="46"/>
      <c r="AF694" s="46"/>
      <c r="AG694" s="46"/>
      <c r="AH694" s="46"/>
      <c r="AI694" s="46"/>
    </row>
    <row r="695" spans="16:35" x14ac:dyDescent="0.25"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  <c r="AB695" s="46"/>
      <c r="AC695" s="46"/>
      <c r="AD695" s="46"/>
      <c r="AE695" s="46"/>
      <c r="AF695" s="46"/>
      <c r="AG695" s="46"/>
      <c r="AH695" s="46"/>
      <c r="AI695" s="46"/>
    </row>
    <row r="696" spans="16:35" x14ac:dyDescent="0.25"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  <c r="AB696" s="46"/>
      <c r="AC696" s="46"/>
      <c r="AD696" s="46"/>
      <c r="AE696" s="46"/>
      <c r="AF696" s="46"/>
      <c r="AG696" s="46"/>
      <c r="AH696" s="46"/>
      <c r="AI696" s="46"/>
    </row>
    <row r="697" spans="16:35" x14ac:dyDescent="0.25"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  <c r="AB697" s="46"/>
      <c r="AC697" s="46"/>
      <c r="AD697" s="46"/>
      <c r="AE697" s="46"/>
      <c r="AF697" s="46"/>
      <c r="AG697" s="46"/>
      <c r="AH697" s="46"/>
      <c r="AI697" s="46"/>
    </row>
    <row r="698" spans="16:35" x14ac:dyDescent="0.25"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  <c r="AB698" s="46"/>
      <c r="AC698" s="46"/>
      <c r="AD698" s="46"/>
      <c r="AE698" s="46"/>
      <c r="AF698" s="46"/>
      <c r="AG698" s="46"/>
      <c r="AH698" s="46"/>
      <c r="AI698" s="46"/>
    </row>
    <row r="699" spans="16:35" x14ac:dyDescent="0.25"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  <c r="AB699" s="46"/>
      <c r="AC699" s="46"/>
      <c r="AD699" s="46"/>
      <c r="AE699" s="46"/>
      <c r="AF699" s="46"/>
      <c r="AG699" s="46"/>
      <c r="AH699" s="46"/>
      <c r="AI699" s="46"/>
    </row>
    <row r="700" spans="16:35" x14ac:dyDescent="0.25"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  <c r="AB700" s="46"/>
      <c r="AC700" s="46"/>
      <c r="AD700" s="46"/>
      <c r="AE700" s="46"/>
      <c r="AF700" s="46"/>
      <c r="AG700" s="46"/>
      <c r="AH700" s="46"/>
      <c r="AI700" s="46"/>
    </row>
    <row r="701" spans="16:35" x14ac:dyDescent="0.25"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  <c r="AB701" s="46"/>
      <c r="AC701" s="46"/>
      <c r="AD701" s="46"/>
      <c r="AE701" s="46"/>
      <c r="AF701" s="46"/>
      <c r="AG701" s="46"/>
      <c r="AH701" s="46"/>
      <c r="AI701" s="46"/>
    </row>
    <row r="702" spans="16:35" x14ac:dyDescent="0.25"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  <c r="AB702" s="46"/>
      <c r="AC702" s="46"/>
      <c r="AD702" s="46"/>
      <c r="AE702" s="46"/>
      <c r="AF702" s="46"/>
      <c r="AG702" s="46"/>
      <c r="AH702" s="46"/>
      <c r="AI702" s="46"/>
    </row>
    <row r="703" spans="16:35" x14ac:dyDescent="0.25"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  <c r="AB703" s="46"/>
      <c r="AC703" s="46"/>
      <c r="AD703" s="46"/>
      <c r="AE703" s="46"/>
      <c r="AF703" s="46"/>
      <c r="AG703" s="46"/>
      <c r="AH703" s="46"/>
      <c r="AI703" s="46"/>
    </row>
    <row r="704" spans="16:35" x14ac:dyDescent="0.25"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  <c r="AB704" s="46"/>
      <c r="AC704" s="46"/>
      <c r="AD704" s="46"/>
      <c r="AE704" s="46"/>
      <c r="AF704" s="46"/>
      <c r="AG704" s="46"/>
      <c r="AH704" s="46"/>
      <c r="AI704" s="46"/>
    </row>
    <row r="705" spans="16:35" x14ac:dyDescent="0.25"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  <c r="AB705" s="46"/>
      <c r="AC705" s="46"/>
      <c r="AD705" s="46"/>
      <c r="AE705" s="46"/>
      <c r="AF705" s="46"/>
      <c r="AG705" s="46"/>
      <c r="AH705" s="46"/>
      <c r="AI705" s="46"/>
    </row>
    <row r="706" spans="16:35" x14ac:dyDescent="0.25"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  <c r="AB706" s="46"/>
      <c r="AC706" s="46"/>
      <c r="AD706" s="46"/>
      <c r="AE706" s="46"/>
      <c r="AF706" s="46"/>
      <c r="AG706" s="46"/>
      <c r="AH706" s="46"/>
      <c r="AI706" s="46"/>
    </row>
    <row r="707" spans="16:35" x14ac:dyDescent="0.25"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  <c r="AB707" s="46"/>
      <c r="AC707" s="46"/>
      <c r="AD707" s="46"/>
      <c r="AE707" s="46"/>
      <c r="AF707" s="46"/>
      <c r="AG707" s="46"/>
      <c r="AH707" s="46"/>
      <c r="AI707" s="46"/>
    </row>
    <row r="708" spans="16:35" x14ac:dyDescent="0.25"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  <c r="AB708" s="46"/>
      <c r="AC708" s="46"/>
      <c r="AD708" s="46"/>
      <c r="AE708" s="46"/>
      <c r="AF708" s="46"/>
      <c r="AG708" s="46"/>
      <c r="AH708" s="46"/>
      <c r="AI708" s="46"/>
    </row>
    <row r="709" spans="16:35" x14ac:dyDescent="0.25"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  <c r="AB709" s="46"/>
      <c r="AC709" s="46"/>
      <c r="AD709" s="46"/>
      <c r="AE709" s="46"/>
      <c r="AF709" s="46"/>
      <c r="AG709" s="46"/>
      <c r="AH709" s="46"/>
      <c r="AI709" s="46"/>
    </row>
    <row r="710" spans="16:35" x14ac:dyDescent="0.25"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  <c r="AB710" s="46"/>
      <c r="AC710" s="46"/>
      <c r="AD710" s="46"/>
      <c r="AE710" s="46"/>
      <c r="AF710" s="46"/>
      <c r="AG710" s="46"/>
      <c r="AH710" s="46"/>
      <c r="AI710" s="46"/>
    </row>
    <row r="711" spans="16:35" x14ac:dyDescent="0.25"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  <c r="AB711" s="46"/>
      <c r="AC711" s="46"/>
      <c r="AD711" s="46"/>
      <c r="AE711" s="46"/>
      <c r="AF711" s="46"/>
      <c r="AG711" s="46"/>
      <c r="AH711" s="46"/>
      <c r="AI711" s="46"/>
    </row>
    <row r="712" spans="16:35" x14ac:dyDescent="0.25"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  <c r="AB712" s="46"/>
      <c r="AC712" s="46"/>
      <c r="AD712" s="46"/>
      <c r="AE712" s="46"/>
      <c r="AF712" s="46"/>
      <c r="AG712" s="46"/>
      <c r="AH712" s="46"/>
      <c r="AI712" s="46"/>
    </row>
    <row r="713" spans="16:35" x14ac:dyDescent="0.25"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  <c r="AB713" s="46"/>
      <c r="AC713" s="46"/>
      <c r="AD713" s="46"/>
      <c r="AE713" s="46"/>
      <c r="AF713" s="46"/>
      <c r="AG713" s="46"/>
      <c r="AH713" s="46"/>
      <c r="AI713" s="46"/>
    </row>
    <row r="714" spans="16:35" x14ac:dyDescent="0.25"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  <c r="AB714" s="46"/>
      <c r="AC714" s="46"/>
      <c r="AD714" s="46"/>
      <c r="AE714" s="46"/>
      <c r="AF714" s="46"/>
      <c r="AG714" s="46"/>
      <c r="AH714" s="46"/>
      <c r="AI714" s="46"/>
    </row>
    <row r="715" spans="16:35" x14ac:dyDescent="0.25"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  <c r="AB715" s="46"/>
      <c r="AC715" s="46"/>
      <c r="AD715" s="46"/>
      <c r="AE715" s="46"/>
      <c r="AF715" s="46"/>
      <c r="AG715" s="46"/>
      <c r="AH715" s="46"/>
      <c r="AI715" s="46"/>
    </row>
    <row r="716" spans="16:35" x14ac:dyDescent="0.25"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  <c r="AB716" s="46"/>
      <c r="AC716" s="46"/>
      <c r="AD716" s="46"/>
      <c r="AE716" s="46"/>
      <c r="AF716" s="46"/>
      <c r="AG716" s="46"/>
      <c r="AH716" s="46"/>
      <c r="AI716" s="46"/>
    </row>
    <row r="717" spans="16:35" x14ac:dyDescent="0.25"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  <c r="AB717" s="46"/>
      <c r="AC717" s="46"/>
      <c r="AD717" s="46"/>
      <c r="AE717" s="46"/>
      <c r="AF717" s="46"/>
      <c r="AG717" s="46"/>
      <c r="AH717" s="46"/>
      <c r="AI717" s="46"/>
    </row>
    <row r="718" spans="16:35" x14ac:dyDescent="0.25"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  <c r="AB718" s="46"/>
      <c r="AC718" s="46"/>
      <c r="AD718" s="46"/>
      <c r="AE718" s="46"/>
      <c r="AF718" s="46"/>
      <c r="AG718" s="46"/>
      <c r="AH718" s="46"/>
      <c r="AI718" s="46"/>
    </row>
    <row r="719" spans="16:35" x14ac:dyDescent="0.25"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  <c r="AB719" s="46"/>
      <c r="AC719" s="46"/>
      <c r="AD719" s="46"/>
      <c r="AE719" s="46"/>
      <c r="AF719" s="46"/>
      <c r="AG719" s="46"/>
      <c r="AH719" s="46"/>
      <c r="AI719" s="46"/>
    </row>
    <row r="720" spans="16:35" x14ac:dyDescent="0.25"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  <c r="AB720" s="46"/>
      <c r="AC720" s="46"/>
      <c r="AD720" s="46"/>
      <c r="AE720" s="46"/>
      <c r="AF720" s="46"/>
      <c r="AG720" s="46"/>
      <c r="AH720" s="46"/>
      <c r="AI720" s="46"/>
    </row>
    <row r="721" spans="16:35" x14ac:dyDescent="0.25"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  <c r="AB721" s="46"/>
      <c r="AC721" s="46"/>
      <c r="AD721" s="46"/>
      <c r="AE721" s="46"/>
      <c r="AF721" s="46"/>
      <c r="AG721" s="46"/>
      <c r="AH721" s="46"/>
      <c r="AI721" s="46"/>
    </row>
    <row r="722" spans="16:35" x14ac:dyDescent="0.25"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  <c r="AB722" s="46"/>
      <c r="AC722" s="46"/>
      <c r="AD722" s="46"/>
      <c r="AE722" s="46"/>
      <c r="AF722" s="46"/>
      <c r="AG722" s="46"/>
      <c r="AH722" s="46"/>
      <c r="AI722" s="46"/>
    </row>
    <row r="723" spans="16:35" x14ac:dyDescent="0.25"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  <c r="AB723" s="46"/>
      <c r="AC723" s="46"/>
      <c r="AD723" s="46"/>
      <c r="AE723" s="46"/>
      <c r="AF723" s="46"/>
      <c r="AG723" s="46"/>
      <c r="AH723" s="46"/>
      <c r="AI723" s="46"/>
    </row>
    <row r="724" spans="16:35" x14ac:dyDescent="0.25"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  <c r="AB724" s="46"/>
      <c r="AC724" s="46"/>
      <c r="AD724" s="46"/>
      <c r="AE724" s="46"/>
      <c r="AF724" s="46"/>
      <c r="AG724" s="46"/>
      <c r="AH724" s="46"/>
      <c r="AI724" s="46"/>
    </row>
    <row r="725" spans="16:35" x14ac:dyDescent="0.25"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  <c r="AB725" s="46"/>
      <c r="AC725" s="46"/>
      <c r="AD725" s="46"/>
      <c r="AE725" s="46"/>
      <c r="AF725" s="46"/>
      <c r="AG725" s="46"/>
      <c r="AH725" s="46"/>
      <c r="AI725" s="46"/>
    </row>
    <row r="726" spans="16:35" x14ac:dyDescent="0.25"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  <c r="AB726" s="46"/>
      <c r="AC726" s="46"/>
      <c r="AD726" s="46"/>
      <c r="AE726" s="46"/>
      <c r="AF726" s="46"/>
      <c r="AG726" s="46"/>
      <c r="AH726" s="46"/>
      <c r="AI726" s="46"/>
    </row>
    <row r="727" spans="16:35" x14ac:dyDescent="0.25"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  <c r="AB727" s="46"/>
      <c r="AC727" s="46"/>
      <c r="AD727" s="46"/>
      <c r="AE727" s="46"/>
      <c r="AF727" s="46"/>
      <c r="AG727" s="46"/>
      <c r="AH727" s="46"/>
      <c r="AI727" s="46"/>
    </row>
    <row r="728" spans="16:35" x14ac:dyDescent="0.25"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  <c r="AB728" s="46"/>
      <c r="AC728" s="46"/>
      <c r="AD728" s="46"/>
      <c r="AE728" s="46"/>
      <c r="AF728" s="46"/>
      <c r="AG728" s="46"/>
      <c r="AH728" s="46"/>
      <c r="AI728" s="46"/>
    </row>
    <row r="729" spans="16:35" x14ac:dyDescent="0.25"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  <c r="AB729" s="46"/>
      <c r="AC729" s="46"/>
      <c r="AD729" s="46"/>
      <c r="AE729" s="46"/>
      <c r="AF729" s="46"/>
      <c r="AG729" s="46"/>
      <c r="AH729" s="46"/>
      <c r="AI729" s="46"/>
    </row>
    <row r="730" spans="16:35" x14ac:dyDescent="0.25"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  <c r="AB730" s="46"/>
      <c r="AC730" s="46"/>
      <c r="AD730" s="46"/>
      <c r="AE730" s="46"/>
      <c r="AF730" s="46"/>
      <c r="AG730" s="46"/>
      <c r="AH730" s="46"/>
      <c r="AI730" s="46"/>
    </row>
    <row r="731" spans="16:35" x14ac:dyDescent="0.25"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  <c r="AB731" s="46"/>
      <c r="AC731" s="46"/>
      <c r="AD731" s="46"/>
      <c r="AE731" s="46"/>
      <c r="AF731" s="46"/>
      <c r="AG731" s="46"/>
      <c r="AH731" s="46"/>
      <c r="AI731" s="46"/>
    </row>
    <row r="732" spans="16:35" x14ac:dyDescent="0.25"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  <c r="AB732" s="46"/>
      <c r="AC732" s="46"/>
      <c r="AD732" s="46"/>
      <c r="AE732" s="46"/>
      <c r="AF732" s="46"/>
      <c r="AG732" s="46"/>
      <c r="AH732" s="46"/>
      <c r="AI732" s="46"/>
    </row>
    <row r="733" spans="16:35" x14ac:dyDescent="0.25"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  <c r="AB733" s="46"/>
      <c r="AC733" s="46"/>
      <c r="AD733" s="46"/>
      <c r="AE733" s="46"/>
      <c r="AF733" s="46"/>
      <c r="AG733" s="46"/>
      <c r="AH733" s="46"/>
      <c r="AI733" s="46"/>
    </row>
    <row r="734" spans="16:35" x14ac:dyDescent="0.25"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  <c r="AB734" s="46"/>
      <c r="AC734" s="46"/>
      <c r="AD734" s="46"/>
      <c r="AE734" s="46"/>
      <c r="AF734" s="46"/>
      <c r="AG734" s="46"/>
      <c r="AH734" s="46"/>
      <c r="AI734" s="46"/>
    </row>
    <row r="735" spans="16:35" x14ac:dyDescent="0.25"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  <c r="AB735" s="46"/>
      <c r="AC735" s="46"/>
      <c r="AD735" s="46"/>
      <c r="AE735" s="46"/>
      <c r="AF735" s="46"/>
      <c r="AG735" s="46"/>
      <c r="AH735" s="46"/>
      <c r="AI735" s="46"/>
    </row>
    <row r="736" spans="16:35" x14ac:dyDescent="0.25"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  <c r="AB736" s="46"/>
      <c r="AC736" s="46"/>
      <c r="AD736" s="46"/>
      <c r="AE736" s="46"/>
      <c r="AF736" s="46"/>
      <c r="AG736" s="46"/>
      <c r="AH736" s="46"/>
      <c r="AI736" s="46"/>
    </row>
    <row r="737" spans="16:35" x14ac:dyDescent="0.25"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  <c r="AB737" s="46"/>
      <c r="AC737" s="46"/>
      <c r="AD737" s="46"/>
      <c r="AE737" s="46"/>
      <c r="AF737" s="46"/>
      <c r="AG737" s="46"/>
      <c r="AH737" s="46"/>
      <c r="AI737" s="46"/>
    </row>
    <row r="738" spans="16:35" x14ac:dyDescent="0.25"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  <c r="AB738" s="46"/>
      <c r="AC738" s="46"/>
      <c r="AD738" s="46"/>
      <c r="AE738" s="46"/>
      <c r="AF738" s="46"/>
      <c r="AG738" s="46"/>
      <c r="AH738" s="46"/>
      <c r="AI738" s="46"/>
    </row>
    <row r="739" spans="16:35" x14ac:dyDescent="0.25"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  <c r="AB739" s="46"/>
      <c r="AC739" s="46"/>
      <c r="AD739" s="46"/>
      <c r="AE739" s="46"/>
      <c r="AF739" s="46"/>
      <c r="AG739" s="46"/>
      <c r="AH739" s="46"/>
      <c r="AI739" s="46"/>
    </row>
    <row r="740" spans="16:35" x14ac:dyDescent="0.25"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  <c r="AB740" s="46"/>
      <c r="AC740" s="46"/>
      <c r="AD740" s="46"/>
      <c r="AE740" s="46"/>
      <c r="AF740" s="46"/>
      <c r="AG740" s="46"/>
      <c r="AH740" s="46"/>
      <c r="AI740" s="46"/>
    </row>
    <row r="741" spans="16:35" x14ac:dyDescent="0.25"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  <c r="AB741" s="46"/>
      <c r="AC741" s="46"/>
      <c r="AD741" s="46"/>
      <c r="AE741" s="46"/>
      <c r="AF741" s="46"/>
      <c r="AG741" s="46"/>
      <c r="AH741" s="46"/>
      <c r="AI741" s="46"/>
    </row>
    <row r="742" spans="16:35" x14ac:dyDescent="0.25"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  <c r="AB742" s="46"/>
      <c r="AC742" s="46"/>
      <c r="AD742" s="46"/>
      <c r="AE742" s="46"/>
      <c r="AF742" s="46"/>
      <c r="AG742" s="46"/>
      <c r="AH742" s="46"/>
      <c r="AI742" s="46"/>
    </row>
    <row r="743" spans="16:35" x14ac:dyDescent="0.25"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  <c r="AB743" s="46"/>
      <c r="AC743" s="46"/>
      <c r="AD743" s="46"/>
      <c r="AE743" s="46"/>
      <c r="AF743" s="46"/>
      <c r="AG743" s="46"/>
      <c r="AH743" s="46"/>
      <c r="AI743" s="46"/>
    </row>
    <row r="744" spans="16:35" x14ac:dyDescent="0.25"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  <c r="AB744" s="46"/>
      <c r="AC744" s="46"/>
      <c r="AD744" s="46"/>
      <c r="AE744" s="46"/>
      <c r="AF744" s="46"/>
      <c r="AG744" s="46"/>
      <c r="AH744" s="46"/>
      <c r="AI744" s="46"/>
    </row>
    <row r="745" spans="16:35" x14ac:dyDescent="0.25"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  <c r="AB745" s="46"/>
      <c r="AC745" s="46"/>
      <c r="AD745" s="46"/>
      <c r="AE745" s="46"/>
      <c r="AF745" s="46"/>
      <c r="AG745" s="46"/>
      <c r="AH745" s="46"/>
      <c r="AI745" s="46"/>
    </row>
    <row r="746" spans="16:35" x14ac:dyDescent="0.25"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  <c r="AB746" s="46"/>
      <c r="AC746" s="46"/>
      <c r="AD746" s="46"/>
      <c r="AE746" s="46"/>
      <c r="AF746" s="46"/>
      <c r="AG746" s="46"/>
      <c r="AH746" s="46"/>
      <c r="AI746" s="46"/>
    </row>
    <row r="747" spans="16:35" x14ac:dyDescent="0.25"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  <c r="AB747" s="46"/>
      <c r="AC747" s="46"/>
      <c r="AD747" s="46"/>
      <c r="AE747" s="46"/>
      <c r="AF747" s="46"/>
      <c r="AG747" s="46"/>
      <c r="AH747" s="46"/>
      <c r="AI747" s="46"/>
    </row>
    <row r="748" spans="16:35" x14ac:dyDescent="0.25"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  <c r="AB748" s="46"/>
      <c r="AC748" s="46"/>
      <c r="AD748" s="46"/>
      <c r="AE748" s="46"/>
      <c r="AF748" s="46"/>
      <c r="AG748" s="46"/>
      <c r="AH748" s="46"/>
      <c r="AI748" s="46"/>
    </row>
    <row r="749" spans="16:35" x14ac:dyDescent="0.25"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  <c r="AB749" s="46"/>
      <c r="AC749" s="46"/>
      <c r="AD749" s="46"/>
      <c r="AE749" s="46"/>
      <c r="AF749" s="46"/>
      <c r="AG749" s="46"/>
      <c r="AH749" s="46"/>
      <c r="AI749" s="46"/>
    </row>
    <row r="750" spans="16:35" x14ac:dyDescent="0.25"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  <c r="AB750" s="46"/>
      <c r="AC750" s="46"/>
      <c r="AD750" s="46"/>
      <c r="AE750" s="46"/>
      <c r="AF750" s="46"/>
      <c r="AG750" s="46"/>
      <c r="AH750" s="46"/>
      <c r="AI750" s="46"/>
    </row>
    <row r="751" spans="16:35" x14ac:dyDescent="0.25"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  <c r="AB751" s="46"/>
      <c r="AC751" s="46"/>
      <c r="AD751" s="46"/>
      <c r="AE751" s="46"/>
      <c r="AF751" s="46"/>
      <c r="AG751" s="46"/>
      <c r="AH751" s="46"/>
      <c r="AI751" s="46"/>
    </row>
    <row r="752" spans="16:35" x14ac:dyDescent="0.25"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  <c r="AB752" s="46"/>
      <c r="AC752" s="46"/>
      <c r="AD752" s="46"/>
      <c r="AE752" s="46"/>
      <c r="AF752" s="46"/>
      <c r="AG752" s="46"/>
      <c r="AH752" s="46"/>
      <c r="AI752" s="46"/>
    </row>
    <row r="753" spans="16:35" x14ac:dyDescent="0.25"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  <c r="AB753" s="46"/>
      <c r="AC753" s="46"/>
      <c r="AD753" s="46"/>
      <c r="AE753" s="46"/>
      <c r="AF753" s="46"/>
      <c r="AG753" s="46"/>
      <c r="AH753" s="46"/>
      <c r="AI753" s="46"/>
    </row>
    <row r="754" spans="16:35" x14ac:dyDescent="0.25"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  <c r="AB754" s="46"/>
      <c r="AC754" s="46"/>
      <c r="AD754" s="46"/>
      <c r="AE754" s="46"/>
      <c r="AF754" s="46"/>
      <c r="AG754" s="46"/>
      <c r="AH754" s="46"/>
      <c r="AI754" s="46"/>
    </row>
    <row r="755" spans="16:35" x14ac:dyDescent="0.25"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  <c r="AB755" s="46"/>
      <c r="AC755" s="46"/>
      <c r="AD755" s="46"/>
      <c r="AE755" s="46"/>
      <c r="AF755" s="46"/>
      <c r="AG755" s="46"/>
      <c r="AH755" s="46"/>
      <c r="AI755" s="46"/>
    </row>
    <row r="756" spans="16:35" x14ac:dyDescent="0.25"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  <c r="AB756" s="46"/>
      <c r="AC756" s="46"/>
      <c r="AD756" s="46"/>
      <c r="AE756" s="46"/>
      <c r="AF756" s="46"/>
      <c r="AG756" s="46"/>
      <c r="AH756" s="46"/>
      <c r="AI756" s="46"/>
    </row>
    <row r="757" spans="16:35" x14ac:dyDescent="0.25"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  <c r="AB757" s="46"/>
      <c r="AC757" s="46"/>
      <c r="AD757" s="46"/>
      <c r="AE757" s="46"/>
      <c r="AF757" s="46"/>
      <c r="AG757" s="46"/>
      <c r="AH757" s="46"/>
      <c r="AI757" s="46"/>
    </row>
    <row r="758" spans="16:35" x14ac:dyDescent="0.25"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  <c r="AB758" s="46"/>
      <c r="AC758" s="46"/>
      <c r="AD758" s="46"/>
      <c r="AE758" s="46"/>
      <c r="AF758" s="46"/>
      <c r="AG758" s="46"/>
      <c r="AH758" s="46"/>
      <c r="AI758" s="46"/>
    </row>
    <row r="759" spans="16:35" x14ac:dyDescent="0.25"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  <c r="AB759" s="46"/>
      <c r="AC759" s="46"/>
      <c r="AD759" s="46"/>
      <c r="AE759" s="46"/>
      <c r="AF759" s="46"/>
      <c r="AG759" s="46"/>
      <c r="AH759" s="46"/>
      <c r="AI759" s="46"/>
    </row>
    <row r="760" spans="16:35" x14ac:dyDescent="0.25"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  <c r="AB760" s="46"/>
      <c r="AC760" s="46"/>
      <c r="AD760" s="46"/>
      <c r="AE760" s="46"/>
      <c r="AF760" s="46"/>
      <c r="AG760" s="46"/>
      <c r="AH760" s="46"/>
      <c r="AI760" s="46"/>
    </row>
    <row r="761" spans="16:35" x14ac:dyDescent="0.25"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  <c r="AB761" s="46"/>
      <c r="AC761" s="46"/>
      <c r="AD761" s="46"/>
      <c r="AE761" s="46"/>
      <c r="AF761" s="46"/>
      <c r="AG761" s="46"/>
      <c r="AH761" s="46"/>
      <c r="AI761" s="46"/>
    </row>
    <row r="762" spans="16:35" x14ac:dyDescent="0.25"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  <c r="AB762" s="46"/>
      <c r="AC762" s="46"/>
      <c r="AD762" s="46"/>
      <c r="AE762" s="46"/>
      <c r="AF762" s="46"/>
      <c r="AG762" s="46"/>
      <c r="AH762" s="46"/>
      <c r="AI762" s="46"/>
    </row>
    <row r="763" spans="16:35" x14ac:dyDescent="0.25"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  <c r="AB763" s="46"/>
      <c r="AC763" s="46"/>
      <c r="AD763" s="46"/>
      <c r="AE763" s="46"/>
      <c r="AF763" s="46"/>
      <c r="AG763" s="46"/>
      <c r="AH763" s="46"/>
      <c r="AI763" s="46"/>
    </row>
    <row r="764" spans="16:35" x14ac:dyDescent="0.25"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  <c r="AB764" s="46"/>
      <c r="AC764" s="46"/>
      <c r="AD764" s="46"/>
      <c r="AE764" s="46"/>
      <c r="AF764" s="46"/>
      <c r="AG764" s="46"/>
      <c r="AH764" s="46"/>
      <c r="AI764" s="46"/>
    </row>
    <row r="765" spans="16:35" x14ac:dyDescent="0.25"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  <c r="AB765" s="46"/>
      <c r="AC765" s="46"/>
      <c r="AD765" s="46"/>
      <c r="AE765" s="46"/>
      <c r="AF765" s="46"/>
      <c r="AG765" s="46"/>
      <c r="AH765" s="46"/>
      <c r="AI765" s="46"/>
    </row>
    <row r="766" spans="16:35" x14ac:dyDescent="0.25"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  <c r="AB766" s="46"/>
      <c r="AC766" s="46"/>
      <c r="AD766" s="46"/>
      <c r="AE766" s="46"/>
      <c r="AF766" s="46"/>
      <c r="AG766" s="46"/>
      <c r="AH766" s="46"/>
      <c r="AI766" s="46"/>
    </row>
    <row r="767" spans="16:35" x14ac:dyDescent="0.25"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  <c r="AB767" s="46"/>
      <c r="AC767" s="46"/>
      <c r="AD767" s="46"/>
      <c r="AE767" s="46"/>
      <c r="AF767" s="46"/>
      <c r="AG767" s="46"/>
      <c r="AH767" s="46"/>
      <c r="AI767" s="46"/>
    </row>
    <row r="768" spans="16:35" x14ac:dyDescent="0.25"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  <c r="AB768" s="46"/>
      <c r="AC768" s="46"/>
      <c r="AD768" s="46"/>
      <c r="AE768" s="46"/>
      <c r="AF768" s="46"/>
      <c r="AG768" s="46"/>
      <c r="AH768" s="46"/>
      <c r="AI768" s="46"/>
    </row>
    <row r="769" spans="16:35" x14ac:dyDescent="0.25"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  <c r="AB769" s="46"/>
      <c r="AC769" s="46"/>
      <c r="AD769" s="46"/>
      <c r="AE769" s="46"/>
      <c r="AF769" s="46"/>
      <c r="AG769" s="46"/>
      <c r="AH769" s="46"/>
      <c r="AI769" s="46"/>
    </row>
    <row r="770" spans="16:35" x14ac:dyDescent="0.25"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  <c r="AB770" s="46"/>
      <c r="AC770" s="46"/>
      <c r="AD770" s="46"/>
      <c r="AE770" s="46"/>
      <c r="AF770" s="46"/>
      <c r="AG770" s="46"/>
      <c r="AH770" s="46"/>
      <c r="AI770" s="46"/>
    </row>
    <row r="771" spans="16:35" x14ac:dyDescent="0.25"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  <c r="AB771" s="46"/>
      <c r="AC771" s="46"/>
      <c r="AD771" s="46"/>
      <c r="AE771" s="46"/>
      <c r="AF771" s="46"/>
      <c r="AG771" s="46"/>
      <c r="AH771" s="46"/>
      <c r="AI771" s="46"/>
    </row>
    <row r="772" spans="16:35" x14ac:dyDescent="0.25"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  <c r="AB772" s="46"/>
      <c r="AC772" s="46"/>
      <c r="AD772" s="46"/>
      <c r="AE772" s="46"/>
      <c r="AF772" s="46"/>
      <c r="AG772" s="46"/>
      <c r="AH772" s="46"/>
      <c r="AI772" s="46"/>
    </row>
    <row r="773" spans="16:35" x14ac:dyDescent="0.25"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  <c r="AB773" s="46"/>
      <c r="AC773" s="46"/>
      <c r="AD773" s="46"/>
      <c r="AE773" s="46"/>
      <c r="AF773" s="46"/>
      <c r="AG773" s="46"/>
      <c r="AH773" s="46"/>
      <c r="AI773" s="46"/>
    </row>
    <row r="774" spans="16:35" x14ac:dyDescent="0.25"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  <c r="AB774" s="46"/>
      <c r="AC774" s="46"/>
      <c r="AD774" s="46"/>
      <c r="AE774" s="46"/>
      <c r="AF774" s="46"/>
      <c r="AG774" s="46"/>
      <c r="AH774" s="46"/>
      <c r="AI774" s="46"/>
    </row>
    <row r="775" spans="16:35" x14ac:dyDescent="0.25"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  <c r="AB775" s="46"/>
      <c r="AC775" s="46"/>
      <c r="AD775" s="46"/>
      <c r="AE775" s="46"/>
      <c r="AF775" s="46"/>
      <c r="AG775" s="46"/>
      <c r="AH775" s="46"/>
      <c r="AI775" s="46"/>
    </row>
    <row r="776" spans="16:35" x14ac:dyDescent="0.25"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  <c r="AB776" s="46"/>
      <c r="AC776" s="46"/>
      <c r="AD776" s="46"/>
      <c r="AE776" s="46"/>
      <c r="AF776" s="46"/>
      <c r="AG776" s="46"/>
      <c r="AH776" s="46"/>
      <c r="AI776" s="46"/>
    </row>
    <row r="777" spans="16:35" x14ac:dyDescent="0.25"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  <c r="AB777" s="46"/>
      <c r="AC777" s="46"/>
      <c r="AD777" s="46"/>
      <c r="AE777" s="46"/>
      <c r="AF777" s="46"/>
      <c r="AG777" s="46"/>
      <c r="AH777" s="46"/>
      <c r="AI777" s="46"/>
    </row>
    <row r="778" spans="16:35" x14ac:dyDescent="0.25"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  <c r="AB778" s="46"/>
      <c r="AC778" s="46"/>
      <c r="AD778" s="46"/>
      <c r="AE778" s="46"/>
      <c r="AF778" s="46"/>
      <c r="AG778" s="46"/>
      <c r="AH778" s="46"/>
      <c r="AI778" s="46"/>
    </row>
    <row r="779" spans="16:35" x14ac:dyDescent="0.25"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  <c r="AB779" s="46"/>
      <c r="AC779" s="46"/>
      <c r="AD779" s="46"/>
      <c r="AE779" s="46"/>
      <c r="AF779" s="46"/>
      <c r="AG779" s="46"/>
      <c r="AH779" s="46"/>
      <c r="AI779" s="46"/>
    </row>
    <row r="780" spans="16:35" x14ac:dyDescent="0.25"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  <c r="AB780" s="46"/>
      <c r="AC780" s="46"/>
      <c r="AD780" s="46"/>
      <c r="AE780" s="46"/>
      <c r="AF780" s="46"/>
      <c r="AG780" s="46"/>
      <c r="AH780" s="46"/>
      <c r="AI780" s="46"/>
    </row>
    <row r="781" spans="16:35" x14ac:dyDescent="0.25"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  <c r="AB781" s="46"/>
      <c r="AC781" s="46"/>
      <c r="AD781" s="46"/>
      <c r="AE781" s="46"/>
      <c r="AF781" s="46"/>
      <c r="AG781" s="46"/>
      <c r="AH781" s="46"/>
      <c r="AI781" s="46"/>
    </row>
    <row r="782" spans="16:35" x14ac:dyDescent="0.25"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  <c r="AB782" s="46"/>
      <c r="AC782" s="46"/>
      <c r="AD782" s="46"/>
      <c r="AE782" s="46"/>
      <c r="AF782" s="46"/>
      <c r="AG782" s="46"/>
      <c r="AH782" s="46"/>
      <c r="AI782" s="46"/>
    </row>
    <row r="783" spans="16:35" x14ac:dyDescent="0.25"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  <c r="AB783" s="46"/>
      <c r="AC783" s="46"/>
      <c r="AD783" s="46"/>
      <c r="AE783" s="46"/>
      <c r="AF783" s="46"/>
      <c r="AG783" s="46"/>
      <c r="AH783" s="46"/>
      <c r="AI783" s="46"/>
    </row>
    <row r="784" spans="16:35" x14ac:dyDescent="0.25"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  <c r="AB784" s="46"/>
      <c r="AC784" s="46"/>
      <c r="AD784" s="46"/>
      <c r="AE784" s="46"/>
      <c r="AF784" s="46"/>
      <c r="AG784" s="46"/>
      <c r="AH784" s="46"/>
      <c r="AI784" s="46"/>
    </row>
    <row r="785" spans="16:35" x14ac:dyDescent="0.25"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  <c r="AB785" s="46"/>
      <c r="AC785" s="46"/>
      <c r="AD785" s="46"/>
      <c r="AE785" s="46"/>
      <c r="AF785" s="46"/>
      <c r="AG785" s="46"/>
      <c r="AH785" s="46"/>
      <c r="AI785" s="46"/>
    </row>
    <row r="786" spans="16:35" x14ac:dyDescent="0.25"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  <c r="AB786" s="46"/>
      <c r="AC786" s="46"/>
      <c r="AD786" s="46"/>
      <c r="AE786" s="46"/>
      <c r="AF786" s="46"/>
      <c r="AG786" s="46"/>
      <c r="AH786" s="46"/>
      <c r="AI786" s="46"/>
    </row>
    <row r="787" spans="16:35" x14ac:dyDescent="0.25"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  <c r="AB787" s="46"/>
      <c r="AC787" s="46"/>
      <c r="AD787" s="46"/>
      <c r="AE787" s="46"/>
      <c r="AF787" s="46"/>
      <c r="AG787" s="46"/>
      <c r="AH787" s="46"/>
      <c r="AI787" s="46"/>
    </row>
    <row r="788" spans="16:35" x14ac:dyDescent="0.25"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  <c r="AB788" s="46"/>
      <c r="AC788" s="46"/>
      <c r="AD788" s="46"/>
      <c r="AE788" s="46"/>
      <c r="AF788" s="46"/>
      <c r="AG788" s="46"/>
      <c r="AH788" s="46"/>
      <c r="AI788" s="46"/>
    </row>
    <row r="789" spans="16:35" x14ac:dyDescent="0.25"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  <c r="AB789" s="46"/>
      <c r="AC789" s="46"/>
      <c r="AD789" s="46"/>
      <c r="AE789" s="46"/>
      <c r="AF789" s="46"/>
      <c r="AG789" s="46"/>
      <c r="AH789" s="46"/>
      <c r="AI789" s="46"/>
    </row>
    <row r="790" spans="16:35" x14ac:dyDescent="0.25"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  <c r="AB790" s="46"/>
      <c r="AC790" s="46"/>
      <c r="AD790" s="46"/>
      <c r="AE790" s="46"/>
      <c r="AF790" s="46"/>
      <c r="AG790" s="46"/>
      <c r="AH790" s="46"/>
      <c r="AI790" s="46"/>
    </row>
    <row r="791" spans="16:35" x14ac:dyDescent="0.25"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  <c r="AB791" s="46"/>
      <c r="AC791" s="46"/>
      <c r="AD791" s="46"/>
      <c r="AE791" s="46"/>
      <c r="AF791" s="46"/>
      <c r="AG791" s="46"/>
      <c r="AH791" s="46"/>
      <c r="AI791" s="46"/>
    </row>
    <row r="792" spans="16:35" x14ac:dyDescent="0.25"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  <c r="AB792" s="46"/>
      <c r="AC792" s="46"/>
      <c r="AD792" s="46"/>
      <c r="AE792" s="46"/>
      <c r="AF792" s="46"/>
      <c r="AG792" s="46"/>
      <c r="AH792" s="46"/>
      <c r="AI792" s="46"/>
    </row>
    <row r="793" spans="16:35" x14ac:dyDescent="0.25"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  <c r="AB793" s="46"/>
      <c r="AC793" s="46"/>
      <c r="AD793" s="46"/>
      <c r="AE793" s="46"/>
      <c r="AF793" s="46"/>
      <c r="AG793" s="46"/>
      <c r="AH793" s="46"/>
      <c r="AI793" s="46"/>
    </row>
    <row r="794" spans="16:35" x14ac:dyDescent="0.25"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  <c r="AB794" s="46"/>
      <c r="AC794" s="46"/>
      <c r="AD794" s="46"/>
      <c r="AE794" s="46"/>
      <c r="AF794" s="46"/>
      <c r="AG794" s="46"/>
      <c r="AH794" s="46"/>
      <c r="AI794" s="46"/>
    </row>
    <row r="795" spans="16:35" x14ac:dyDescent="0.25"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  <c r="AB795" s="46"/>
      <c r="AC795" s="46"/>
      <c r="AD795" s="46"/>
      <c r="AE795" s="46"/>
      <c r="AF795" s="46"/>
      <c r="AG795" s="46"/>
      <c r="AH795" s="46"/>
      <c r="AI795" s="46"/>
    </row>
    <row r="796" spans="16:35" x14ac:dyDescent="0.25"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  <c r="AB796" s="46"/>
      <c r="AC796" s="46"/>
      <c r="AD796" s="46"/>
      <c r="AE796" s="46"/>
      <c r="AF796" s="46"/>
      <c r="AG796" s="46"/>
      <c r="AH796" s="46"/>
      <c r="AI796" s="46"/>
    </row>
    <row r="797" spans="16:35" x14ac:dyDescent="0.25"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  <c r="AB797" s="46"/>
      <c r="AC797" s="46"/>
      <c r="AD797" s="46"/>
      <c r="AE797" s="46"/>
      <c r="AF797" s="46"/>
      <c r="AG797" s="46"/>
      <c r="AH797" s="46"/>
      <c r="AI797" s="46"/>
    </row>
    <row r="798" spans="16:35" x14ac:dyDescent="0.25"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  <c r="AB798" s="46"/>
      <c r="AC798" s="46"/>
      <c r="AD798" s="46"/>
      <c r="AE798" s="46"/>
      <c r="AF798" s="46"/>
      <c r="AG798" s="46"/>
      <c r="AH798" s="46"/>
      <c r="AI798" s="46"/>
    </row>
    <row r="799" spans="16:35" x14ac:dyDescent="0.25"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  <c r="AB799" s="46"/>
      <c r="AC799" s="46"/>
      <c r="AD799" s="46"/>
      <c r="AE799" s="46"/>
      <c r="AF799" s="46"/>
      <c r="AG799" s="46"/>
      <c r="AH799" s="46"/>
      <c r="AI799" s="46"/>
    </row>
    <row r="800" spans="16:35" x14ac:dyDescent="0.25"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  <c r="AB800" s="46"/>
      <c r="AC800" s="46"/>
      <c r="AD800" s="46"/>
      <c r="AE800" s="46"/>
      <c r="AF800" s="46"/>
      <c r="AG800" s="46"/>
      <c r="AH800" s="46"/>
      <c r="AI800" s="46"/>
    </row>
    <row r="801" spans="16:35" x14ac:dyDescent="0.25"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  <c r="AB801" s="46"/>
      <c r="AC801" s="46"/>
      <c r="AD801" s="46"/>
      <c r="AE801" s="46"/>
      <c r="AF801" s="46"/>
      <c r="AG801" s="46"/>
      <c r="AH801" s="46"/>
      <c r="AI801" s="46"/>
    </row>
    <row r="802" spans="16:35" x14ac:dyDescent="0.25"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  <c r="AB802" s="46"/>
      <c r="AC802" s="46"/>
      <c r="AD802" s="46"/>
      <c r="AE802" s="46"/>
      <c r="AF802" s="46"/>
      <c r="AG802" s="46"/>
      <c r="AH802" s="46"/>
      <c r="AI802" s="46"/>
    </row>
    <row r="803" spans="16:35" x14ac:dyDescent="0.25"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  <c r="AB803" s="46"/>
      <c r="AC803" s="46"/>
      <c r="AD803" s="46"/>
      <c r="AE803" s="46"/>
      <c r="AF803" s="46"/>
      <c r="AG803" s="46"/>
      <c r="AH803" s="46"/>
      <c r="AI803" s="46"/>
    </row>
    <row r="804" spans="16:35" x14ac:dyDescent="0.25"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  <c r="AB804" s="46"/>
      <c r="AC804" s="46"/>
      <c r="AD804" s="46"/>
      <c r="AE804" s="46"/>
      <c r="AF804" s="46"/>
      <c r="AG804" s="46"/>
      <c r="AH804" s="46"/>
      <c r="AI804" s="46"/>
    </row>
    <row r="805" spans="16:35" x14ac:dyDescent="0.25"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  <c r="AB805" s="46"/>
      <c r="AC805" s="46"/>
      <c r="AD805" s="46"/>
      <c r="AE805" s="46"/>
      <c r="AF805" s="46"/>
      <c r="AG805" s="46"/>
      <c r="AH805" s="46"/>
      <c r="AI805" s="46"/>
    </row>
    <row r="806" spans="16:35" x14ac:dyDescent="0.25"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  <c r="AB806" s="46"/>
      <c r="AC806" s="46"/>
      <c r="AD806" s="46"/>
      <c r="AE806" s="46"/>
      <c r="AF806" s="46"/>
      <c r="AG806" s="46"/>
      <c r="AH806" s="46"/>
      <c r="AI806" s="46"/>
    </row>
    <row r="807" spans="16:35" x14ac:dyDescent="0.25"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  <c r="AB807" s="46"/>
      <c r="AC807" s="46"/>
      <c r="AD807" s="46"/>
      <c r="AE807" s="46"/>
      <c r="AF807" s="46"/>
      <c r="AG807" s="46"/>
      <c r="AH807" s="46"/>
      <c r="AI807" s="46"/>
    </row>
    <row r="808" spans="16:35" x14ac:dyDescent="0.25"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  <c r="AB808" s="46"/>
      <c r="AC808" s="46"/>
      <c r="AD808" s="46"/>
      <c r="AE808" s="46"/>
      <c r="AF808" s="46"/>
      <c r="AG808" s="46"/>
      <c r="AH808" s="46"/>
      <c r="AI808" s="46"/>
    </row>
    <row r="809" spans="16:35" x14ac:dyDescent="0.25"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  <c r="AB809" s="46"/>
      <c r="AC809" s="46"/>
      <c r="AD809" s="46"/>
      <c r="AE809" s="46"/>
      <c r="AF809" s="46"/>
      <c r="AG809" s="46"/>
      <c r="AH809" s="46"/>
      <c r="AI809" s="46"/>
    </row>
    <row r="810" spans="16:35" x14ac:dyDescent="0.25"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  <c r="AB810" s="46"/>
      <c r="AC810" s="46"/>
      <c r="AD810" s="46"/>
      <c r="AE810" s="46"/>
      <c r="AF810" s="46"/>
      <c r="AG810" s="46"/>
      <c r="AH810" s="46"/>
      <c r="AI810" s="46"/>
    </row>
    <row r="811" spans="16:35" x14ac:dyDescent="0.25"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  <c r="AB811" s="46"/>
      <c r="AC811" s="46"/>
      <c r="AD811" s="46"/>
      <c r="AE811" s="46"/>
      <c r="AF811" s="46"/>
      <c r="AG811" s="46"/>
      <c r="AH811" s="46"/>
      <c r="AI811" s="46"/>
    </row>
    <row r="812" spans="16:35" x14ac:dyDescent="0.25"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  <c r="AB812" s="46"/>
      <c r="AC812" s="46"/>
      <c r="AD812" s="46"/>
      <c r="AE812" s="46"/>
      <c r="AF812" s="46"/>
      <c r="AG812" s="46"/>
      <c r="AH812" s="46"/>
      <c r="AI812" s="46"/>
    </row>
    <row r="813" spans="16:35" x14ac:dyDescent="0.25"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  <c r="AB813" s="46"/>
      <c r="AC813" s="46"/>
      <c r="AD813" s="46"/>
      <c r="AE813" s="46"/>
      <c r="AF813" s="46"/>
      <c r="AG813" s="46"/>
      <c r="AH813" s="46"/>
      <c r="AI813" s="46"/>
    </row>
    <row r="814" spans="16:35" x14ac:dyDescent="0.25"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  <c r="AB814" s="46"/>
      <c r="AC814" s="46"/>
      <c r="AD814" s="46"/>
      <c r="AE814" s="46"/>
      <c r="AF814" s="46"/>
      <c r="AG814" s="46"/>
      <c r="AH814" s="46"/>
      <c r="AI814" s="46"/>
    </row>
    <row r="815" spans="16:35" x14ac:dyDescent="0.25"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  <c r="AB815" s="46"/>
      <c r="AC815" s="46"/>
      <c r="AD815" s="46"/>
      <c r="AE815" s="46"/>
      <c r="AF815" s="46"/>
      <c r="AG815" s="46"/>
      <c r="AH815" s="46"/>
      <c r="AI815" s="46"/>
    </row>
    <row r="816" spans="16:35" x14ac:dyDescent="0.25"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  <c r="AB816" s="46"/>
      <c r="AC816" s="46"/>
      <c r="AD816" s="46"/>
      <c r="AE816" s="46"/>
      <c r="AF816" s="46"/>
      <c r="AG816" s="46"/>
      <c r="AH816" s="46"/>
      <c r="AI816" s="46"/>
    </row>
    <row r="817" spans="16:35" x14ac:dyDescent="0.25"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  <c r="AB817" s="46"/>
      <c r="AC817" s="46"/>
      <c r="AD817" s="46"/>
      <c r="AE817" s="46"/>
      <c r="AF817" s="46"/>
      <c r="AG817" s="46"/>
      <c r="AH817" s="46"/>
      <c r="AI817" s="46"/>
    </row>
    <row r="818" spans="16:35" x14ac:dyDescent="0.25"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  <c r="AB818" s="46"/>
      <c r="AC818" s="46"/>
      <c r="AD818" s="46"/>
      <c r="AE818" s="46"/>
      <c r="AF818" s="46"/>
      <c r="AG818" s="46"/>
      <c r="AH818" s="46"/>
      <c r="AI818" s="46"/>
    </row>
    <row r="819" spans="16:35" x14ac:dyDescent="0.25"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  <c r="AB819" s="46"/>
      <c r="AC819" s="46"/>
      <c r="AD819" s="46"/>
      <c r="AE819" s="46"/>
      <c r="AF819" s="46"/>
      <c r="AG819" s="46"/>
      <c r="AH819" s="46"/>
      <c r="AI819" s="46"/>
    </row>
    <row r="820" spans="16:35" x14ac:dyDescent="0.25"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  <c r="AB820" s="46"/>
      <c r="AC820" s="46"/>
      <c r="AD820" s="46"/>
      <c r="AE820" s="46"/>
      <c r="AF820" s="46"/>
      <c r="AG820" s="46"/>
      <c r="AH820" s="46"/>
      <c r="AI820" s="46"/>
    </row>
    <row r="821" spans="16:35" x14ac:dyDescent="0.25"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  <c r="AB821" s="46"/>
      <c r="AC821" s="46"/>
      <c r="AD821" s="46"/>
      <c r="AE821" s="46"/>
      <c r="AF821" s="46"/>
      <c r="AG821" s="46"/>
      <c r="AH821" s="46"/>
      <c r="AI821" s="46"/>
    </row>
    <row r="822" spans="16:35" x14ac:dyDescent="0.25"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  <c r="AB822" s="46"/>
      <c r="AC822" s="46"/>
      <c r="AD822" s="46"/>
      <c r="AE822" s="46"/>
      <c r="AF822" s="46"/>
      <c r="AG822" s="46"/>
      <c r="AH822" s="46"/>
      <c r="AI822" s="46"/>
    </row>
    <row r="823" spans="16:35" x14ac:dyDescent="0.25"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  <c r="AB823" s="46"/>
      <c r="AC823" s="46"/>
      <c r="AD823" s="46"/>
      <c r="AE823" s="46"/>
      <c r="AF823" s="46"/>
      <c r="AG823" s="46"/>
      <c r="AH823" s="46"/>
      <c r="AI823" s="46"/>
    </row>
    <row r="824" spans="16:35" x14ac:dyDescent="0.25"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  <c r="AB824" s="46"/>
      <c r="AC824" s="46"/>
      <c r="AD824" s="46"/>
      <c r="AE824" s="46"/>
      <c r="AF824" s="46"/>
      <c r="AG824" s="46"/>
      <c r="AH824" s="46"/>
      <c r="AI824" s="46"/>
    </row>
    <row r="825" spans="16:35" x14ac:dyDescent="0.25"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  <c r="AB825" s="46"/>
      <c r="AC825" s="46"/>
      <c r="AD825" s="46"/>
      <c r="AE825" s="46"/>
      <c r="AF825" s="46"/>
      <c r="AG825" s="46"/>
      <c r="AH825" s="46"/>
      <c r="AI825" s="46"/>
    </row>
    <row r="826" spans="16:35" x14ac:dyDescent="0.25"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  <c r="AB826" s="46"/>
      <c r="AC826" s="46"/>
      <c r="AD826" s="46"/>
      <c r="AE826" s="46"/>
      <c r="AF826" s="46"/>
      <c r="AG826" s="46"/>
      <c r="AH826" s="46"/>
      <c r="AI826" s="46"/>
    </row>
    <row r="827" spans="16:35" x14ac:dyDescent="0.25"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  <c r="AB827" s="46"/>
      <c r="AC827" s="46"/>
      <c r="AD827" s="46"/>
      <c r="AE827" s="46"/>
      <c r="AF827" s="46"/>
      <c r="AG827" s="46"/>
      <c r="AH827" s="46"/>
      <c r="AI827" s="46"/>
    </row>
    <row r="828" spans="16:35" x14ac:dyDescent="0.25"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  <c r="AB828" s="46"/>
      <c r="AC828" s="46"/>
      <c r="AD828" s="46"/>
      <c r="AE828" s="46"/>
      <c r="AF828" s="46"/>
      <c r="AG828" s="46"/>
      <c r="AH828" s="46"/>
      <c r="AI828" s="46"/>
    </row>
    <row r="829" spans="16:35" x14ac:dyDescent="0.25"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  <c r="AB829" s="46"/>
      <c r="AC829" s="46"/>
      <c r="AD829" s="46"/>
      <c r="AE829" s="46"/>
      <c r="AF829" s="46"/>
      <c r="AG829" s="46"/>
      <c r="AH829" s="46"/>
      <c r="AI829" s="46"/>
    </row>
    <row r="830" spans="16:35" x14ac:dyDescent="0.25"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  <c r="AB830" s="46"/>
      <c r="AC830" s="46"/>
      <c r="AD830" s="46"/>
      <c r="AE830" s="46"/>
      <c r="AF830" s="46"/>
      <c r="AG830" s="46"/>
      <c r="AH830" s="46"/>
      <c r="AI830" s="46"/>
    </row>
    <row r="831" spans="16:35" x14ac:dyDescent="0.25"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  <c r="AB831" s="46"/>
      <c r="AC831" s="46"/>
      <c r="AD831" s="46"/>
      <c r="AE831" s="46"/>
      <c r="AF831" s="46"/>
      <c r="AG831" s="46"/>
      <c r="AH831" s="46"/>
      <c r="AI831" s="46"/>
    </row>
    <row r="832" spans="16:35" x14ac:dyDescent="0.25"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  <c r="AB832" s="46"/>
      <c r="AC832" s="46"/>
      <c r="AD832" s="46"/>
      <c r="AE832" s="46"/>
      <c r="AF832" s="46"/>
      <c r="AG832" s="46"/>
      <c r="AH832" s="46"/>
      <c r="AI832" s="46"/>
    </row>
    <row r="833" spans="16:35" x14ac:dyDescent="0.25"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  <c r="AB833" s="46"/>
      <c r="AC833" s="46"/>
      <c r="AD833" s="46"/>
      <c r="AE833" s="46"/>
      <c r="AF833" s="46"/>
      <c r="AG833" s="46"/>
      <c r="AH833" s="46"/>
      <c r="AI833" s="46"/>
    </row>
    <row r="834" spans="16:35" x14ac:dyDescent="0.25"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  <c r="AB834" s="46"/>
      <c r="AC834" s="46"/>
      <c r="AD834" s="46"/>
      <c r="AE834" s="46"/>
      <c r="AF834" s="46"/>
      <c r="AG834" s="46"/>
      <c r="AH834" s="46"/>
      <c r="AI834" s="46"/>
    </row>
    <row r="835" spans="16:35" x14ac:dyDescent="0.25"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  <c r="AB835" s="46"/>
      <c r="AC835" s="46"/>
      <c r="AD835" s="46"/>
      <c r="AE835" s="46"/>
      <c r="AF835" s="46"/>
      <c r="AG835" s="46"/>
      <c r="AH835" s="46"/>
      <c r="AI835" s="46"/>
    </row>
    <row r="836" spans="16:35" x14ac:dyDescent="0.25"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  <c r="AB836" s="46"/>
      <c r="AC836" s="46"/>
      <c r="AD836" s="46"/>
      <c r="AE836" s="46"/>
      <c r="AF836" s="46"/>
      <c r="AG836" s="46"/>
      <c r="AH836" s="46"/>
      <c r="AI836" s="46"/>
    </row>
    <row r="837" spans="16:35" x14ac:dyDescent="0.25"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  <c r="AB837" s="46"/>
      <c r="AC837" s="46"/>
      <c r="AD837" s="46"/>
      <c r="AE837" s="46"/>
      <c r="AF837" s="46"/>
      <c r="AG837" s="46"/>
      <c r="AH837" s="46"/>
      <c r="AI837" s="46"/>
    </row>
    <row r="838" spans="16:35" x14ac:dyDescent="0.25"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  <c r="AB838" s="46"/>
      <c r="AC838" s="46"/>
      <c r="AD838" s="46"/>
      <c r="AE838" s="46"/>
      <c r="AF838" s="46"/>
      <c r="AG838" s="46"/>
      <c r="AH838" s="46"/>
      <c r="AI838" s="46"/>
    </row>
    <row r="839" spans="16:35" x14ac:dyDescent="0.25"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  <c r="AB839" s="46"/>
      <c r="AC839" s="46"/>
      <c r="AD839" s="46"/>
      <c r="AE839" s="46"/>
      <c r="AF839" s="46"/>
      <c r="AG839" s="46"/>
      <c r="AH839" s="46"/>
      <c r="AI839" s="46"/>
    </row>
    <row r="840" spans="16:35" x14ac:dyDescent="0.25"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  <c r="AB840" s="46"/>
      <c r="AC840" s="46"/>
      <c r="AD840" s="46"/>
      <c r="AE840" s="46"/>
      <c r="AF840" s="46"/>
      <c r="AG840" s="46"/>
      <c r="AH840" s="46"/>
      <c r="AI840" s="46"/>
    </row>
    <row r="841" spans="16:35" x14ac:dyDescent="0.25"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  <c r="AB841" s="46"/>
      <c r="AC841" s="46"/>
      <c r="AD841" s="46"/>
      <c r="AE841" s="46"/>
      <c r="AF841" s="46"/>
      <c r="AG841" s="46"/>
      <c r="AH841" s="46"/>
      <c r="AI841" s="46"/>
    </row>
    <row r="842" spans="16:35" x14ac:dyDescent="0.25"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  <c r="AB842" s="46"/>
      <c r="AC842" s="46"/>
      <c r="AD842" s="46"/>
      <c r="AE842" s="46"/>
      <c r="AF842" s="46"/>
      <c r="AG842" s="46"/>
      <c r="AH842" s="46"/>
      <c r="AI842" s="46"/>
    </row>
    <row r="843" spans="16:35" x14ac:dyDescent="0.25"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  <c r="AB843" s="46"/>
      <c r="AC843" s="46"/>
      <c r="AD843" s="46"/>
      <c r="AE843" s="46"/>
      <c r="AF843" s="46"/>
      <c r="AG843" s="46"/>
      <c r="AH843" s="46"/>
      <c r="AI843" s="46"/>
    </row>
    <row r="844" spans="16:35" x14ac:dyDescent="0.25"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  <c r="AB844" s="46"/>
      <c r="AC844" s="46"/>
      <c r="AD844" s="46"/>
      <c r="AE844" s="46"/>
      <c r="AF844" s="46"/>
      <c r="AG844" s="46"/>
      <c r="AH844" s="46"/>
      <c r="AI844" s="46"/>
    </row>
    <row r="845" spans="16:35" x14ac:dyDescent="0.25"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  <c r="AB845" s="46"/>
      <c r="AC845" s="46"/>
      <c r="AD845" s="46"/>
      <c r="AE845" s="46"/>
      <c r="AF845" s="46"/>
      <c r="AG845" s="46"/>
      <c r="AH845" s="46"/>
      <c r="AI845" s="46"/>
    </row>
    <row r="846" spans="16:35" x14ac:dyDescent="0.25"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  <c r="AB846" s="46"/>
      <c r="AC846" s="46"/>
      <c r="AD846" s="46"/>
      <c r="AE846" s="46"/>
      <c r="AF846" s="46"/>
      <c r="AG846" s="46"/>
      <c r="AH846" s="46"/>
      <c r="AI846" s="46"/>
    </row>
    <row r="847" spans="16:35" x14ac:dyDescent="0.25"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  <c r="AB847" s="46"/>
      <c r="AC847" s="46"/>
      <c r="AD847" s="46"/>
      <c r="AE847" s="46"/>
      <c r="AF847" s="46"/>
      <c r="AG847" s="46"/>
      <c r="AH847" s="46"/>
      <c r="AI847" s="46"/>
    </row>
    <row r="848" spans="16:35" x14ac:dyDescent="0.25"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  <c r="AB848" s="46"/>
      <c r="AC848" s="46"/>
      <c r="AD848" s="46"/>
      <c r="AE848" s="46"/>
      <c r="AF848" s="46"/>
      <c r="AG848" s="46"/>
      <c r="AH848" s="46"/>
      <c r="AI848" s="46"/>
    </row>
    <row r="849" spans="16:35" x14ac:dyDescent="0.25"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  <c r="AB849" s="46"/>
      <c r="AC849" s="46"/>
      <c r="AD849" s="46"/>
      <c r="AE849" s="46"/>
      <c r="AF849" s="46"/>
      <c r="AG849" s="46"/>
      <c r="AH849" s="46"/>
      <c r="AI849" s="46"/>
    </row>
    <row r="850" spans="16:35" x14ac:dyDescent="0.25"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  <c r="AB850" s="46"/>
      <c r="AC850" s="46"/>
      <c r="AD850" s="46"/>
      <c r="AE850" s="46"/>
      <c r="AF850" s="46"/>
      <c r="AG850" s="46"/>
      <c r="AH850" s="46"/>
      <c r="AI850" s="46"/>
    </row>
    <row r="851" spans="16:35" x14ac:dyDescent="0.25"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  <c r="AB851" s="46"/>
      <c r="AC851" s="46"/>
      <c r="AD851" s="46"/>
      <c r="AE851" s="46"/>
      <c r="AF851" s="46"/>
      <c r="AG851" s="46"/>
      <c r="AH851" s="46"/>
      <c r="AI851" s="46"/>
    </row>
    <row r="852" spans="16:35" x14ac:dyDescent="0.25"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  <c r="AA852" s="46"/>
      <c r="AB852" s="46"/>
      <c r="AC852" s="46"/>
      <c r="AD852" s="46"/>
      <c r="AE852" s="46"/>
      <c r="AF852" s="46"/>
      <c r="AG852" s="46"/>
      <c r="AH852" s="46"/>
      <c r="AI852" s="46"/>
    </row>
    <row r="853" spans="16:35" x14ac:dyDescent="0.25"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  <c r="AA853" s="46"/>
      <c r="AB853" s="46"/>
      <c r="AC853" s="46"/>
      <c r="AD853" s="46"/>
      <c r="AE853" s="46"/>
      <c r="AF853" s="46"/>
      <c r="AG853" s="46"/>
      <c r="AH853" s="46"/>
      <c r="AI853" s="46"/>
    </row>
    <row r="854" spans="16:35" x14ac:dyDescent="0.25"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  <c r="AA854" s="46"/>
      <c r="AB854" s="46"/>
      <c r="AC854" s="46"/>
      <c r="AD854" s="46"/>
      <c r="AE854" s="46"/>
      <c r="AF854" s="46"/>
      <c r="AG854" s="46"/>
      <c r="AH854" s="46"/>
      <c r="AI854" s="46"/>
    </row>
    <row r="855" spans="16:35" x14ac:dyDescent="0.25"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  <c r="AA855" s="46"/>
      <c r="AB855" s="46"/>
      <c r="AC855" s="46"/>
      <c r="AD855" s="46"/>
      <c r="AE855" s="46"/>
      <c r="AF855" s="46"/>
      <c r="AG855" s="46"/>
      <c r="AH855" s="46"/>
      <c r="AI855" s="46"/>
    </row>
    <row r="856" spans="16:35" x14ac:dyDescent="0.25"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  <c r="AA856" s="46"/>
      <c r="AB856" s="46"/>
      <c r="AC856" s="46"/>
      <c r="AD856" s="46"/>
      <c r="AE856" s="46"/>
      <c r="AF856" s="46"/>
      <c r="AG856" s="46"/>
      <c r="AH856" s="46"/>
      <c r="AI856" s="46"/>
    </row>
  </sheetData>
  <mergeCells count="14">
    <mergeCell ref="P442:R442"/>
    <mergeCell ref="P443:R443"/>
    <mergeCell ref="AA437:AB437"/>
    <mergeCell ref="AC437:AC438"/>
    <mergeCell ref="AD437:AD438"/>
    <mergeCell ref="P439:R439"/>
    <mergeCell ref="P440:R440"/>
    <mergeCell ref="P441:R441"/>
    <mergeCell ref="A2:Y2"/>
    <mergeCell ref="P437:R438"/>
    <mergeCell ref="S437:T437"/>
    <mergeCell ref="U437:V437"/>
    <mergeCell ref="W437:X437"/>
    <mergeCell ref="Y437:Z4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Taules</vt:lpstr>
      <vt:lpstr>Gràfics </vt:lpstr>
    </vt:vector>
  </TitlesOfParts>
  <Company>UPC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GPAQ</cp:lastModifiedBy>
  <dcterms:created xsi:type="dcterms:W3CDTF">2016-06-27T10:30:48Z</dcterms:created>
  <dcterms:modified xsi:type="dcterms:W3CDTF">2016-07-29T09:54:23Z</dcterms:modified>
</cp:coreProperties>
</file>